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430"/>
  <workbookPr/>
  <mc:AlternateContent xmlns:mc="http://schemas.openxmlformats.org/markup-compatibility/2006">
    <mc:Choice Requires="x15">
      <x15ac:absPath xmlns:x15ac="http://schemas.microsoft.com/office/spreadsheetml/2010/11/ac" url="C:\Excel course\"/>
    </mc:Choice>
  </mc:AlternateContent>
  <xr:revisionPtr revIDLastSave="0" documentId="13_ncr:1_{8B0C36B2-9F2F-48CA-96E7-38F0D0F64F4B}" xr6:coauthVersionLast="47" xr6:coauthVersionMax="47" xr10:uidLastSave="{00000000-0000-0000-0000-000000000000}"/>
  <bookViews>
    <workbookView xWindow="-108" yWindow="-108" windowWidth="23256" windowHeight="12456" firstSheet="1" activeTab="3" xr2:uid="{00000000-000D-0000-FFFF-FFFF00000000}"/>
  </bookViews>
  <sheets>
    <sheet name="Customer Net Sales Performance" sheetId="1" r:id="rId1"/>
    <sheet name="Market Performance Vs Target" sheetId="3" r:id="rId2"/>
    <sheet name="P &amp; L By Fiscal Year" sheetId="4" r:id="rId3"/>
    <sheet name="P &amp; L Months" sheetId="5" r:id="rId4"/>
  </sheets>
  <calcPr calcId="191029"/>
  <pivotCaches>
    <pivotCache cacheId="398" r:id="rId5"/>
    <pivotCache cacheId="401" r:id="rId6"/>
    <pivotCache cacheId="404" r:id="rId7"/>
    <pivotCache cacheId="413" r:id="rId8"/>
    <pivotCache cacheId="418" r:id="rId9"/>
    <pivotCache cacheId="421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d13dbce-8f5c-4fee-a855-b8e888c2efce" name="dim_customer" connection="Query - dim_customer"/>
          <x15:modelTable id="dim_market_1d804ab0-194e-4feb-a9fd-c838a800d0fa" name="dim_market" connection="Query - dim_market"/>
          <x15:modelTable id="dim_product_c5c1de6a-7f6e-4c94-a81e-a3cb31a95ca2" name="dim_product" connection="Query - dim_product"/>
          <x15:modelTable id="fact_sales_monthly_ea3cc891-a8af-4756-b827-56aa7e7df8f8" name="fact_sales_monthly" connection="Query - fact_sales_monthly"/>
          <x15:modelTable id="dim_date_2337125b-93ac-490d-999d-1a50076f7084" name="dim_date" connection="Query - dim_date"/>
          <x15:modelTable id="ns_targets_2021_81d377a5-915e-4e66-9143-ebff3867f6a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Custom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51" i="5" l="1"/>
  <c r="O52" i="5"/>
  <c r="D52" i="5"/>
  <c r="E52" i="5"/>
  <c r="F52" i="5"/>
  <c r="G52" i="5"/>
  <c r="H52" i="5"/>
  <c r="I52" i="5"/>
  <c r="J52" i="5"/>
  <c r="K52" i="5"/>
  <c r="L52" i="5"/>
  <c r="M52" i="5"/>
  <c r="N52" i="5"/>
  <c r="C52" i="5"/>
  <c r="D51" i="5"/>
  <c r="E51" i="5"/>
  <c r="F51" i="5"/>
  <c r="G51" i="5"/>
  <c r="H51" i="5"/>
  <c r="I51" i="5"/>
  <c r="J51" i="5"/>
  <c r="K51" i="5"/>
  <c r="L51" i="5"/>
  <c r="M51" i="5"/>
  <c r="N51" i="5"/>
  <c r="C51" i="5"/>
  <c r="F227" i="5"/>
  <c r="F226" i="5"/>
  <c r="F225" i="5"/>
  <c r="F224" i="5"/>
  <c r="F223" i="5"/>
  <c r="F222" i="5"/>
  <c r="F221" i="5"/>
  <c r="F220" i="5"/>
  <c r="F219" i="5"/>
  <c r="F218" i="5"/>
  <c r="F217" i="5"/>
  <c r="F216" i="5"/>
  <c r="F215" i="5"/>
  <c r="F214" i="5"/>
  <c r="F213" i="5"/>
  <c r="F212" i="5"/>
  <c r="F211" i="5"/>
  <c r="F210" i="5"/>
  <c r="F209" i="5"/>
  <c r="F208" i="5"/>
  <c r="F207" i="5"/>
  <c r="F206" i="5"/>
  <c r="F205" i="5"/>
  <c r="F204" i="5"/>
  <c r="F203" i="5"/>
  <c r="F202" i="5"/>
  <c r="F201" i="5"/>
  <c r="F200" i="5"/>
  <c r="F199" i="5"/>
  <c r="F198" i="5"/>
  <c r="F197" i="5"/>
  <c r="F196" i="5"/>
  <c r="F195" i="5"/>
  <c r="F194" i="5"/>
  <c r="F193" i="5"/>
  <c r="F192" i="5"/>
  <c r="F191" i="5"/>
  <c r="F190" i="5"/>
  <c r="F189" i="5"/>
  <c r="F188" i="5"/>
  <c r="F187" i="5"/>
  <c r="F186" i="5"/>
  <c r="F185" i="5"/>
  <c r="F184" i="5"/>
  <c r="F183" i="5"/>
  <c r="F182" i="5"/>
  <c r="F181" i="5"/>
  <c r="F180" i="5"/>
  <c r="F179" i="5"/>
  <c r="F178" i="5"/>
  <c r="F177" i="5"/>
  <c r="F176" i="5"/>
  <c r="F175" i="5"/>
  <c r="F174" i="5"/>
  <c r="F173" i="5"/>
  <c r="F172" i="5"/>
  <c r="F171" i="5"/>
  <c r="F170" i="5"/>
  <c r="F169" i="5"/>
  <c r="F168" i="5"/>
  <c r="F167" i="5"/>
  <c r="F166" i="5"/>
  <c r="F165" i="5"/>
  <c r="F164" i="5"/>
  <c r="F163" i="5"/>
  <c r="F162" i="5"/>
  <c r="F161" i="5"/>
  <c r="F160" i="5"/>
  <c r="F159" i="5"/>
  <c r="F158" i="5"/>
  <c r="F157" i="5"/>
  <c r="F156" i="5"/>
  <c r="F155" i="5"/>
  <c r="F154" i="5"/>
  <c r="F153" i="5"/>
  <c r="F152" i="5"/>
  <c r="F151" i="5"/>
  <c r="F150" i="5"/>
  <c r="F149" i="5"/>
  <c r="F148" i="5"/>
  <c r="F147" i="5"/>
  <c r="F146" i="5"/>
  <c r="F145" i="5"/>
  <c r="F144" i="5"/>
  <c r="F143" i="5"/>
  <c r="F142" i="5"/>
  <c r="F141" i="5"/>
  <c r="F140" i="5"/>
  <c r="F139" i="5"/>
  <c r="F138" i="5"/>
  <c r="F137" i="5"/>
  <c r="F136" i="5"/>
  <c r="F135" i="5"/>
  <c r="F134" i="5"/>
  <c r="F133" i="5"/>
  <c r="F132" i="5"/>
  <c r="F131" i="5"/>
  <c r="F130" i="5"/>
  <c r="F129" i="5"/>
  <c r="F128" i="5"/>
  <c r="F127" i="5"/>
  <c r="F126" i="5"/>
  <c r="F125" i="5"/>
  <c r="F124" i="5"/>
  <c r="F123" i="5"/>
  <c r="F122" i="5"/>
  <c r="F121" i="5"/>
  <c r="F120" i="5"/>
  <c r="F119" i="5"/>
  <c r="F118" i="5"/>
  <c r="F117" i="5"/>
  <c r="F116" i="5"/>
  <c r="F115" i="5"/>
  <c r="F114" i="5"/>
  <c r="F113" i="5"/>
  <c r="F112" i="5"/>
  <c r="F111" i="5"/>
  <c r="F110" i="5"/>
  <c r="F109" i="5"/>
  <c r="F108" i="5"/>
  <c r="F107" i="5"/>
  <c r="F106" i="5"/>
  <c r="F105" i="5"/>
  <c r="F104" i="5"/>
  <c r="F103" i="5"/>
  <c r="F102" i="5"/>
  <c r="F101" i="5"/>
  <c r="F100" i="5"/>
  <c r="F99" i="5"/>
  <c r="F98" i="5"/>
  <c r="F97" i="5"/>
  <c r="F96" i="5"/>
  <c r="F95" i="5"/>
  <c r="F94" i="5"/>
  <c r="F93" i="5"/>
  <c r="F92" i="5"/>
  <c r="F91" i="5"/>
  <c r="F90" i="5"/>
  <c r="F89" i="5"/>
  <c r="F88" i="5"/>
  <c r="F87" i="5"/>
  <c r="F86" i="5"/>
  <c r="F85" i="5"/>
  <c r="F84" i="5"/>
  <c r="F83" i="5"/>
  <c r="F82" i="5"/>
  <c r="F81" i="5"/>
  <c r="F80" i="5"/>
  <c r="F79" i="5"/>
  <c r="F78" i="5"/>
  <c r="F77" i="5"/>
  <c r="F76" i="5"/>
  <c r="F75" i="5"/>
  <c r="F74" i="5"/>
  <c r="F73" i="5"/>
  <c r="F72" i="5"/>
  <c r="F71" i="5"/>
  <c r="F70" i="5"/>
  <c r="F69" i="5"/>
  <c r="F68" i="5"/>
  <c r="F67" i="5"/>
  <c r="F66" i="5"/>
  <c r="F65" i="5"/>
  <c r="F64" i="5"/>
  <c r="F63" i="5"/>
  <c r="F62" i="5"/>
  <c r="F61" i="5"/>
  <c r="F60" i="5"/>
  <c r="F59" i="5"/>
  <c r="F58" i="5"/>
  <c r="F57" i="5"/>
  <c r="F56" i="5"/>
  <c r="F55" i="5"/>
  <c r="F54" i="5"/>
  <c r="F53" i="5"/>
  <c r="F50" i="5"/>
  <c r="F49" i="5"/>
  <c r="F48" i="5"/>
  <c r="F34" i="5"/>
  <c r="F33" i="5"/>
  <c r="F32" i="5"/>
  <c r="F18" i="5"/>
  <c r="F17" i="5"/>
  <c r="F16" i="5"/>
  <c r="F15" i="5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534C11D-0E1A-40D3-B5D3-DD25AB13460A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03ffa031-0310-4f54-abab-de1ff0a09d1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F1AFD05-BA0B-4398-BBFF-A52F017057CB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ebef4993-28bd-4558-9d83-14b0f14697d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A040351F-BFEC-47DB-B2FF-D95D50E26127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5861aca7-b1d4-4dfd-b2cc-09dd3ab700b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8865680-C658-43A4-A858-C5770E1725D1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e31fa3c0-4e9b-41ee-b17f-808c3f9dbfc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C179F5-33F2-4C4A-A627-4810C07F30CE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fff47f5b-6252-4e40-9871-e9b83101eb1b"/>
      </ext>
    </extLst>
  </connection>
  <connection id="6" xr16:uid="{D32635D8-64CC-4AEF-BCAB-94A19DF51B60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E500B2F-1056-45E1-8EB8-70C29CA5CB55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fa15c87a-87b2-4aa0-8b57-2e416d5b636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E2D335E9-03FA-4502-8855-B368D516402A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E80CF54E-D19D-4DB1-91D1-B543A5D5CF95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<sst xmlns="http://schemas.openxmlformats.org/spreadsheetml/2006/main" count="258" uniqueCount="140">
  <si>
    <t>region</t>
  </si>
  <si>
    <t>All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</si>
  <si>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</si>
  <si>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</si>
  <si>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</si>
  <si>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</si>
  <si>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</si>
  <si>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</si>
  <si>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</si>
  <si>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</si>
  <si>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</si>
  <si>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</si>
  <si>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</si>
  <si>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</si>
  <si>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</si>
  <si>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</si>
  <si>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</si>
  <si>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</si>
  <si>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</si>
  <si>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</si>
  <si>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</si>
  <si>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</si>
  <si>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</si>
  <si>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</si>
  <si>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</si>
  <si>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</si>
  <si>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</si>
  <si>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</si>
  <si>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</si>
  <si>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</si>
  <si>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</si>
  <si>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</si>
  <si>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</si>
  <si>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</si>
  <si>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</si>
  <si>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</si>
  <si>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</si>
  <si>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</si>
  <si>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</si>
  <si>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</si>
  <si>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</si>
  <si>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</si>
  <si>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</si>
  <si>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</si>
  <si>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</si>
  <si>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</si>
  <si>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</si>
  <si>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</si>
  <si>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</si>
  <si>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</si>
  <si>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</si>
  <si>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</si>
  <si>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</si>
  <si>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</si>
  <si>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</si>
  <si>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</si>
  <si>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</si>
  <si>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</si>
  <si>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</si>
  <si>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</si>
  <si>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</si>
  <si>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</si>
  <si>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</si>
  <si>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</si>
  <si>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</si>
  <si>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</si>
  <si>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</si>
  <si>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</si>
  <si>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</si>
  <si>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</si>
  <si>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</si>
  <si>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division</t>
  </si>
  <si>
    <t>2019</t>
  </si>
  <si>
    <t>2020</t>
  </si>
  <si>
    <t>2021</t>
  </si>
  <si>
    <t>21 vs 20</t>
  </si>
  <si>
    <t>Customer</t>
  </si>
  <si>
    <t>Filter</t>
  </si>
  <si>
    <t xml:space="preserve">Customer </t>
  </si>
  <si>
    <t>Net Sales Performance</t>
  </si>
  <si>
    <t>All values are In USD</t>
  </si>
  <si>
    <t>Market</t>
  </si>
  <si>
    <t>Performance VS Target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</si>
  <si>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</si>
  <si>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</si>
  <si>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</si>
  <si>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</si>
  <si>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</si>
  <si>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</si>
  <si>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</si>
  <si>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</si>
  <si>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</si>
  <si>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</si>
  <si>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</si>
  <si>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</si>
  <si>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</si>
  <si>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</si>
  <si>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</si>
  <si>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</si>
  <si>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</si>
  <si>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</si>
  <si>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</si>
  <si>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</si>
  <si>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</si>
  <si>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</si>
  <si>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</si>
  <si>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21 - Target</t>
  </si>
  <si>
    <t>%</t>
  </si>
  <si>
    <t>Net Sales</t>
  </si>
  <si>
    <t>COGS</t>
  </si>
  <si>
    <t>Gross Margin</t>
  </si>
  <si>
    <t>GM %</t>
  </si>
  <si>
    <t>Note: 21 vs 20 is not part of Pivot Table</t>
  </si>
  <si>
    <t>P &amp; L</t>
  </si>
  <si>
    <t>By Fiscal Year</t>
  </si>
  <si>
    <t>Fiscal Years</t>
  </si>
  <si>
    <t>Metrics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</si>
  <si>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</si>
  <si>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</si>
  <si>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</si>
  <si>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</si>
  <si>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</si>
  <si>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</si>
  <si>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</si>
  <si>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</si>
  <si>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</si>
  <si>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</si>
  <si>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</si>
  <si>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</si>
  <si>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</si>
  <si>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</si>
  <si>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 1</t>
  </si>
  <si>
    <t>Q 2</t>
  </si>
  <si>
    <t>Q 3</t>
  </si>
  <si>
    <t>Q 4</t>
  </si>
  <si>
    <t>Quarters</t>
  </si>
  <si>
    <t xml:space="preserve">Net Sales </t>
  </si>
  <si>
    <t>Comparison</t>
  </si>
  <si>
    <t>20 vs 19</t>
  </si>
  <si>
    <t>Note: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</si>
</sst>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;\-0.0%;0.0%"/>
    <numFmt numFmtId="167" formatCode="0.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4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25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165" fontId="1" fillId="0" borderId="0" xfId="0" applyNumberFormat="1" applyFont="1"/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165" fontId="1" fillId="0" borderId="2" xfId="0" applyNumberFormat="1" applyFont="1" applyBorder="1"/>
    <xf numFmtId="0" fontId="2" fillId="0" borderId="0" xfId="0" applyFont="1"/>
    <xf numFmtId="164" fontId="1" fillId="0" borderId="3" xfId="0" applyNumberFormat="1" applyFont="1" applyBorder="1"/>
    <xf numFmtId="0" fontId="3" fillId="0" borderId="0" xfId="0" applyFont="1"/>
    <xf numFmtId="0" fontId="1" fillId="0" borderId="0" xfId="0" applyFont="1" applyBorder="1"/>
    <xf numFmtId="0" fontId="6" fillId="0" borderId="0" xfId="0" applyFont="1"/>
    <xf numFmtId="167" fontId="1" fillId="0" borderId="0" xfId="1" applyNumberFormat="1" applyFont="1"/>
    <xf numFmtId="0" fontId="5" fillId="0" borderId="0" xfId="0" pivotButton="1" applyFont="1" applyAlignment="1">
      <alignment horizontal="center"/>
    </xf>
    <xf numFmtId="0" fontId="5" fillId="0" borderId="0" xfId="0" applyFont="1" applyAlignment="1">
      <alignment horizontal="center"/>
    </xf>
    <xf numFmtId="0" fontId="5" fillId="0" borderId="1" xfId="0" applyFont="1" applyBorder="1" applyAlignment="1">
      <alignment horizontal="center"/>
    </xf>
    <xf numFmtId="0" fontId="5" fillId="0" borderId="1" xfId="0" pivotButton="1" applyFont="1" applyBorder="1" applyAlignment="1">
      <alignment horizontal="center"/>
    </xf>
    <xf numFmtId="164" fontId="1" fillId="0" borderId="0" xfId="0" applyNumberFormat="1" applyFont="1" applyAlignment="1">
      <alignment horizontal="left"/>
    </xf>
    <xf numFmtId="165" fontId="1" fillId="0" borderId="0" xfId="0" applyNumberFormat="1" applyFont="1" applyAlignment="1">
      <alignment horizontal="left"/>
    </xf>
    <xf numFmtId="0" fontId="5" fillId="0" borderId="0" xfId="0" applyFont="1"/>
    <xf numFmtId="0" fontId="0" fillId="0" borderId="0" xfId="0" applyAlignment="1">
      <alignment wrapText="1"/>
    </xf>
    <xf numFmtId="0" fontId="6" fillId="0" borderId="0" xfId="0" applyFont="1" applyAlignment="1"/>
    <xf numFmtId="165" fontId="1" fillId="0" borderId="0" xfId="0" applyNumberFormat="1" applyFont="1" applyBorder="1" applyAlignment="1">
      <alignment horizontal="left"/>
    </xf>
  </cellXfs>
  <cellStyles count="2">
    <cellStyle name="Normal" xfId="0" builtinId="0"/>
    <cellStyle name="Percent" xfId="1" builtinId="5"/>
  </cellStyles>
  <dxfs count="193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 val="0"/>
      </font>
    </dxf>
    <dxf>
      <alignment horizontal="left"/>
    </dxf>
    <dxf>
      <alignment horizontal="left"/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4" formatCode="0.0,,&quot;M&quot;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2" defaultTableStyle="TableStyleMedium2" defaultPivotStyle="PivotStyleLight16">
    <tableStyle name="AtliQ" table="0" count="4" xr9:uid="{22D3BE90-8764-406C-A3B9-99A6E7847C19}">
      <tableStyleElement type="wholeTable" dxfId="170"/>
      <tableStyleElement type="headerRow" dxfId="167"/>
      <tableStyleElement type="pageFieldLabels" dxfId="169"/>
      <tableStyleElement type="pageFieldValues" dxfId="168"/>
    </tableStyle>
    <tableStyle name="Invisible" pivot="0" table="0" count="0" xr9:uid="{B4596956-F914-4329-BEFE-7D0955DE4DE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119.584139120372" backgroundQuery="1" createdVersion="7" refreshedVersion="7" minRefreshableVersion="3" recordCount="0" supportSubquery="1" supportAdvancedDrill="1" xr:uid="{DD6CCE75-0929-4FF7-A756-4C07C6CA5DDB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Custom]" caption="Custom" attribute="1" time="1" defaultMemberUniqueName="[fact_sales_monthly].[Custom].[All]" allUniqueName="[fact_sales_monthly].[Custom].[All]" dimensionUniqueName="[fact_sales_monthly]" displayFolder="" count="0" memberValueDatatype="7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119.584140624997" backgroundQuery="1" createdVersion="7" refreshedVersion="7" minRefreshableVersion="3" recordCount="0" supportSubquery="1" supportAdvancedDrill="1" xr:uid="{2F6D7134-9359-41F2-B172-4D982DB8B287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5" level="32767"/>
    <cacheField name="[Measures].[NetSales 20]" caption="NetSales 20" numFmtId="0" hierarchy="36" level="32767"/>
    <cacheField name="[Measures].[NetSales 21]" caption="NetSales 21" numFmtId="0" hierarchy="37" level="32767"/>
    <cacheField name="[Measures].[21 - Target]" caption="21 - Target" numFmtId="0" hierarchy="40" level="32767"/>
    <cacheField name="[Measures].[%]" caption="%" numFmtId="0" hierarchy="41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Custom]" caption="Custom" attribute="1" time="1" defaultMemberUniqueName="[fact_sales_monthly].[Custom].[All]" allUniqueName="[fact_sales_monthly].[Custom].[All]" dimensionUniqueName="[fact_sales_monthly]" displayFolder="" count="0" memberValueDatatype="7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 - Target]" caption="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119.584142245367" backgroundQuery="1" createdVersion="7" refreshedVersion="7" minRefreshableVersion="3" recordCount="0" supportSubquery="1" supportAdvancedDrill="1" xr:uid="{1DC4CF2D-D780-4E34-BD37-A2DBEB06BB35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5" level="32767"/>
    <cacheField name="[Measures].[NetSales 20]" caption="NetSales 20" numFmtId="0" hierarchy="36" level="32767"/>
    <cacheField name="[Measures].[NetSales 21]" caption="NetSales 21" numFmtId="0" hierarchy="37" level="32767"/>
    <cacheField name="[Measures].[21 vs 20]" caption="21 vs 20" numFmtId="0" hierarchy="38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Custom]" caption="Custom" attribute="1" time="1" defaultMemberUniqueName="[fact_sales_monthly].[Custom].[All]" allUniqueName="[fact_sales_monthly].[Custom].[All]" dimensionUniqueName="[fact_sales_monthly]" displayFolder="" count="0" memberValueDatatype="7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119.586711342592" backgroundQuery="1" createdVersion="7" refreshedVersion="7" minRefreshableVersion="3" recordCount="0" supportSubquery="1" supportAdvancedDrill="1" xr:uid="{1854F8F7-D7D5-467B-8B26-B1F7E83761BE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 1"/>
        <s v="Q 2"/>
        <s v="Q 3"/>
        <s v="Q 4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Custom]" caption="Custom" attribute="1" time="1" defaultMemberUniqueName="[fact_sales_monthly].[Custom].[All]" allUniqueName="[fact_sales_monthly].[Custom].[All]" dimensionUniqueName="[fact_sales_monthly]" displayFolder="" count="0" memberValueDatatype="7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119.590664814816" backgroundQuery="1" createdVersion="7" refreshedVersion="7" minRefreshableVersion="3" recordCount="0" supportSubquery="1" supportAdvancedDrill="1" xr:uid="{400518F6-33C6-4B89-B45F-6961137508ED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 1"/>
        <s v="Q 2"/>
        <s v="Q 3"/>
        <s v="Q 4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Custom]" caption="Custom" attribute="1" time="1" defaultMemberUniqueName="[fact_sales_monthly].[Custom].[All]" allUniqueName="[fact_sales_monthly].[Custom].[All]" dimensionUniqueName="[fact_sales_monthly]" displayFolder="" count="0" memberValueDatatype="7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119.590799537036" backgroundQuery="1" createdVersion="7" refreshedVersion="7" minRefreshableVersion="3" recordCount="0" supportSubquery="1" supportAdvancedDrill="1" xr:uid="{72787EE5-2F71-4309-85A5-0A82CBC3A939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 1"/>
        <s v="Q 2"/>
        <s v="Q 3"/>
        <s v="Q 4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Custom]" caption="Custom" attribute="1" time="1" defaultMemberUniqueName="[fact_sales_monthly].[Custom].[All]" allUniqueName="[fact_sales_monthly].[Custom].[All]" dimensionUniqueName="[fact_sales_monthly]" displayFolder="" count="0" memberValueDatatype="7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CDBE41-20CB-475C-8BCF-01E3C57D0FF9}" name="PivotTable1" cacheId="404" applyNumberFormats="0" applyBorderFormats="0" applyFontFormats="0" applyPatternFormats="0" applyAlignmentFormats="0" applyWidthHeightFormats="1" dataCaption="Values" tag="bb483033-0fe8-438f-9481-9f3cf0d07c61" updatedVersion="7" minRefreshableVersion="3" colGrandTotals="0" itemPrintTitles="1" createdVersion="7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4" subtotal="count" baseField="1" baseItem="0" numFmtId="164"/>
    <dataField name="2020" fld="5" subtotal="count" baseField="1" baseItem="0" numFmtId="164"/>
    <dataField name="2021" fld="6" subtotal="count" baseField="1" baseItem="0" numFmtId="164"/>
    <dataField fld="7" subtotal="count" baseField="0" baseItem="0"/>
  </dataFields>
  <formats count="16">
    <format dxfId="192">
      <pivotArea type="all" dataOnly="0" outline="0" fieldPosition="0"/>
    </format>
    <format dxfId="19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9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7">
      <pivotArea field="1" type="button" dataOnly="0" labelOnly="1" outline="0" axis="axisRow" fieldPosition="0"/>
    </format>
    <format dxfId="186">
      <pivotArea field="1" type="button" dataOnly="0" labelOnly="1" outline="0" axis="axisRow" fieldPosition="0"/>
    </format>
    <format dxfId="1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4">
      <pivotArea dataOnly="0" grandRow="1" fieldPosition="0"/>
    </format>
    <format dxfId="183">
      <pivotArea dataOnly="0" grandRow="1" fieldPosition="0"/>
    </format>
    <format dxfId="18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154">
      <pivotArea field="1" type="button" dataOnly="0" labelOnly="1" outline="0" axis="axisRow" fieldPosition="0"/>
    </format>
    <format dxfId="1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5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0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656B79-4069-4385-8368-DD0AFCCC60E2}" name="PivotTable1" cacheId="401" applyNumberFormats="0" applyBorderFormats="0" applyFontFormats="0" applyPatternFormats="0" applyAlignmentFormats="0" applyWidthHeightFormats="1" dataCaption="Values" tag="0408743e-8e13-450b-aef2-a5fe967a6986" updatedVersion="7" minRefreshableVersion="3" colGrandTotals="0" itemPrintTitles="1" createdVersion="7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4"/>
    <dataField name="2020" fld="4" subtotal="count" baseField="0" baseItem="0" numFmtId="164"/>
    <dataField name="2021" fld="5" subtotal="count" baseField="0" baseItem="0" numFmtId="164"/>
    <dataField fld="6" subtotal="count" baseField="1" baseItem="0" numFmtId="164"/>
    <dataField fld="7" subtotal="count" baseField="0" baseItem="0"/>
  </dataFields>
  <formats count="23">
    <format dxfId="181">
      <pivotArea type="all" dataOnly="0" outline="0" fieldPosition="0"/>
    </format>
    <format dxfId="18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7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dataOnly="0" grandRow="1" fieldPosition="0"/>
    </format>
    <format dxfId="175">
      <pivotArea dataOnly="0" grandRow="1" fieldPosition="0"/>
    </format>
    <format dxfId="174">
      <pivotArea outline="0" fieldPosition="0">
        <references count="1">
          <reference field="4294967294" count="1">
            <x v="3"/>
          </reference>
        </references>
      </pivotArea>
    </format>
    <format dxfId="17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9">
      <pivotArea field="1" type="button" dataOnly="0" labelOnly="1" outline="0" axis="axisRow" fieldPosition="0"/>
    </format>
    <format dxfId="1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4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4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3">
      <pivotArea field="1" type="button" dataOnly="0" labelOnly="1" outline="0" axis="axisRow" fieldPosition="0"/>
    </format>
    <format dxfId="1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4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C8D8A4-36CB-4E00-9BC6-78F2DC9D3FAF}" name="PivotTable1" cacheId="398" dataOnRows="1" applyNumberFormats="0" applyBorderFormats="0" applyFontFormats="0" applyPatternFormats="0" applyAlignmentFormats="0" applyWidthHeightFormats="1" dataCaption="Metrics" tag="e2a9eb81-427f-40db-9a18-7a5e13b21f7e" updatedVersion="7" minRefreshableVersion="3" subtotalHiddenItems="1" colGrandTotals="0" itemPrintTitles="1" createdVersion="7" indent="0" outline="1" outlineData="1" multipleFieldFilters="0" rowHeaderCaption="Customer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8" hier="1" name="[dim_customer].[customer].[All]" cap="All"/>
    <pageField fld="2" hier="15" name="[dim_product].[division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12">
    <format dxfId="166">
      <pivotArea type="all" dataOnly="0" outline="0" fieldPosition="0"/>
    </format>
    <format dxfId="165">
      <pivotArea outline="0" collapsedLevelsAreSubtotals="1" fieldPosition="0"/>
    </format>
    <format dxfId="164">
      <pivotArea type="origin" dataOnly="0" labelOnly="1" outline="0" fieldPosition="0"/>
    </format>
    <format dxfId="163">
      <pivotArea field="5" type="button" dataOnly="0" labelOnly="1" outline="0" axis="axisCol" fieldPosition="0"/>
    </format>
    <format dxfId="162">
      <pivotArea type="topRight" dataOnly="0" labelOnly="1" outline="0" fieldPosition="0"/>
    </format>
    <format dxfId="161">
      <pivotArea field="-2" type="button" dataOnly="0" labelOnly="1" outline="0" axis="axisRow" fieldPosition="0"/>
    </format>
    <format dxfId="1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9">
      <pivotArea dataOnly="0" labelOnly="1" fieldPosition="0">
        <references count="1">
          <reference field="5" count="0"/>
        </references>
      </pivotArea>
    </format>
    <format dxfId="158">
      <pivotArea field="-2" type="button" dataOnly="0" labelOnly="1" outline="0" axis="axisRow" fieldPosition="0"/>
    </format>
    <format dxfId="157">
      <pivotArea dataOnly="0" labelOnly="1" fieldPosition="0">
        <references count="1">
          <reference field="5" count="0"/>
        </references>
      </pivotArea>
    </format>
    <format dxfId="156">
      <pivotArea field="-2" type="button" dataOnly="0" labelOnly="1" outline="0" axis="axisRow" fieldPosition="0"/>
    </format>
    <format dxfId="155">
      <pivotArea dataOnly="0" labelOnly="1" fieldPosition="0">
        <references count="1">
          <reference field="5" count="0"/>
        </references>
      </pivotArea>
    </format>
  </formats>
  <conditionalFormats count="4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B985A0-407E-4ED4-998C-34CD92D52A7F}" name="PivotTable3" cacheId="421" dataOnRows="1" applyNumberFormats="0" applyBorderFormats="0" applyFontFormats="0" applyPatternFormats="0" applyAlignmentFormats="0" applyWidthHeightFormats="1" dataCaption="Metrics" tag="e52ccc09-d404-448a-9778-1dd302c26194" updatedVersion="7" minRefreshableVersion="3" subtotalHiddenItems="1" rowGrandTotals="0" itemPrintTitles="1" createdVersion="7" indent="0" outline="1" outlineData="1" multipleFieldFilters="0" rowHeaderCaption="Customer" colHeaderCaption="Quarters">
  <location ref="B41:O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1]" cap="2021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17">
    <format dxfId="34">
      <pivotArea type="all" dataOnly="0" outline="0" fieldPosition="0"/>
    </format>
    <format dxfId="35">
      <pivotArea outline="0" collapsedLevelsAreSubtotals="1" fieldPosition="0"/>
    </format>
    <format dxfId="36">
      <pivotArea type="origin" dataOnly="0" labelOnly="1" outline="0" fieldPosition="0"/>
    </format>
    <format dxfId="37">
      <pivotArea field="5" type="button" dataOnly="0" labelOnly="1" outline="0" axis="axisPage" fieldPosition="4"/>
    </format>
    <format dxfId="38">
      <pivotArea type="topRight" dataOnly="0" labelOnly="1" outline="0" fieldPosition="0"/>
    </format>
    <format dxfId="39">
      <pivotArea field="-2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dataOnly="0" labelOnly="1" fieldPosition="0">
        <references count="1">
          <reference field="5" count="0"/>
        </references>
      </pivotArea>
    </format>
    <format dxfId="42">
      <pivotArea field="-2" type="button" dataOnly="0" labelOnly="1" outline="0" axis="axisRow" fieldPosition="0"/>
    </format>
    <format dxfId="43">
      <pivotArea dataOnly="0" labelOnly="1" fieldPosition="0">
        <references count="1">
          <reference field="5" count="0"/>
        </references>
      </pivotArea>
    </format>
    <format dxfId="44">
      <pivotArea field="-2" type="button" dataOnly="0" labelOnly="1" outline="0" axis="axisRow" fieldPosition="0"/>
    </format>
    <format dxfId="45">
      <pivotArea dataOnly="0" labelOnly="1" fieldPosition="0">
        <references count="1">
          <reference field="5" count="0"/>
        </references>
      </pivotArea>
    </format>
    <format dxfId="46">
      <pivotArea dataOnly="0" outline="0" fieldPosition="0">
        <references count="1">
          <reference field="5" count="0"/>
        </references>
      </pivotArea>
    </format>
    <format dxfId="47">
      <pivotArea dataOnly="0" outline="0" fieldPosition="0">
        <references count="1">
          <reference field="5" count="0"/>
        </references>
      </pivotArea>
    </format>
    <format dxfId="48">
      <pivotArea dataOnly="0" labelOnly="1" grandCol="1" outline="0" fieldPosition="0"/>
    </format>
    <format dxfId="49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50">
      <pivotArea dataOnly="0" labelOnly="1" fieldPosition="0">
        <references count="1">
          <reference field="10" count="1">
            <x v="3"/>
          </reference>
        </references>
      </pivotArea>
    </format>
  </formats>
  <conditionalFormats count="5"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031314-8CC2-44EF-9D8B-FDD241CD0175}" name="PivotTable2" cacheId="418" dataOnRows="1" applyNumberFormats="0" applyBorderFormats="0" applyFontFormats="0" applyPatternFormats="0" applyAlignmentFormats="0" applyWidthHeightFormats="1" dataCaption="Metrics" tag="d349b104-d70a-4ee9-af43-0d1b935500f5" updatedVersion="7" minRefreshableVersion="3" subtotalHiddenItems="1" rowGrandTotals="0" itemPrintTitles="1" createdVersion="7" indent="0" outline="1" outlineData="1" multipleFieldFilters="0" rowHeaderCaption="Customer" colHeaderCaption="Quarters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0]" cap="2020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17">
    <format dxfId="51">
      <pivotArea type="all" dataOnly="0" outline="0" fieldPosition="0"/>
    </format>
    <format dxfId="52">
      <pivotArea outline="0" collapsedLevelsAreSubtotals="1" fieldPosition="0"/>
    </format>
    <format dxfId="53">
      <pivotArea type="origin" dataOnly="0" labelOnly="1" outline="0" fieldPosition="0"/>
    </format>
    <format dxfId="54">
      <pivotArea field="5" type="button" dataOnly="0" labelOnly="1" outline="0" axis="axisPage" fieldPosition="4"/>
    </format>
    <format dxfId="55">
      <pivotArea type="topRight" dataOnly="0" labelOnly="1" outline="0" fieldPosition="0"/>
    </format>
    <format dxfId="56">
      <pivotArea field="-2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">
      <pivotArea dataOnly="0" labelOnly="1" fieldPosition="0">
        <references count="1">
          <reference field="5" count="0"/>
        </references>
      </pivotArea>
    </format>
    <format dxfId="59">
      <pivotArea field="-2" type="button" dataOnly="0" labelOnly="1" outline="0" axis="axisRow" fieldPosition="0"/>
    </format>
    <format dxfId="60">
      <pivotArea dataOnly="0" labelOnly="1" fieldPosition="0">
        <references count="1">
          <reference field="5" count="0"/>
        </references>
      </pivotArea>
    </format>
    <format dxfId="61">
      <pivotArea field="-2" type="button" dataOnly="0" labelOnly="1" outline="0" axis="axisRow" fieldPosition="0"/>
    </format>
    <format dxfId="62">
      <pivotArea dataOnly="0" labelOnly="1" fieldPosition="0">
        <references count="1">
          <reference field="5" count="0"/>
        </references>
      </pivotArea>
    </format>
    <format dxfId="63">
      <pivotArea dataOnly="0" outline="0" fieldPosition="0">
        <references count="1">
          <reference field="5" count="0"/>
        </references>
      </pivotArea>
    </format>
    <format dxfId="64">
      <pivotArea dataOnly="0" outline="0" fieldPosition="0">
        <references count="1">
          <reference field="5" count="0"/>
        </references>
      </pivotArea>
    </format>
    <format dxfId="65">
      <pivotArea dataOnly="0" labelOnly="1" grandCol="1" outline="0" fieldPosition="0"/>
    </format>
    <format dxfId="66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67">
      <pivotArea dataOnly="0" labelOnly="1" fieldPosition="0">
        <references count="1">
          <reference field="10" count="1">
            <x v="3"/>
          </reference>
        </references>
      </pivotArea>
    </format>
  </formats>
  <conditionalFormats count="5"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32BAAA-3637-4AC0-9971-CCC13CEC1513}" name="PivotTable1" cacheId="413" dataOnRows="1" applyNumberFormats="0" applyBorderFormats="0" applyFontFormats="0" applyPatternFormats="0" applyAlignmentFormats="0" applyWidthHeightFormats="1" dataCaption="Metrics" tag="5286bc9e-f49a-4263-afb0-30f5871d98ea" updatedVersion="7" minRefreshableVersion="3" subtotalHiddenItems="1" rowGrandTotals="0" itemPrintTitles="1" createdVersion="7" indent="0" outline="1" outlineData="1" multipleFieldFilters="0" rowHeaderCaption="Customer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19]" cap="2019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17">
    <format dxfId="126">
      <pivotArea type="all" dataOnly="0" outline="0" fieldPosition="0"/>
    </format>
    <format dxfId="127">
      <pivotArea outline="0" collapsedLevelsAreSubtotals="1" fieldPosition="0"/>
    </format>
    <format dxfId="128">
      <pivotArea type="origin" dataOnly="0" labelOnly="1" outline="0" fieldPosition="0"/>
    </format>
    <format dxfId="129">
      <pivotArea field="5" type="button" dataOnly="0" labelOnly="1" outline="0" axis="axisPage" fieldPosition="4"/>
    </format>
    <format dxfId="130">
      <pivotArea type="topRight" dataOnly="0" labelOnly="1" outline="0" fieldPosition="0"/>
    </format>
    <format dxfId="131">
      <pivotArea field="-2" type="button" dataOnly="0" labelOnly="1" outline="0" axis="axisRow" fieldPosition="0"/>
    </format>
    <format dxfId="1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3">
      <pivotArea dataOnly="0" labelOnly="1" fieldPosition="0">
        <references count="1">
          <reference field="5" count="0"/>
        </references>
      </pivotArea>
    </format>
    <format dxfId="134">
      <pivotArea field="-2" type="button" dataOnly="0" labelOnly="1" outline="0" axis="axisRow" fieldPosition="0"/>
    </format>
    <format dxfId="135">
      <pivotArea dataOnly="0" labelOnly="1" fieldPosition="0">
        <references count="1">
          <reference field="5" count="0"/>
        </references>
      </pivotArea>
    </format>
    <format dxfId="136">
      <pivotArea field="-2" type="button" dataOnly="0" labelOnly="1" outline="0" axis="axisRow" fieldPosition="0"/>
    </format>
    <format dxfId="137">
      <pivotArea dataOnly="0" labelOnly="1" fieldPosition="0">
        <references count="1">
          <reference field="5" count="0"/>
        </references>
      </pivotArea>
    </format>
    <format dxfId="101">
      <pivotArea dataOnly="0" outline="0" fieldPosition="0">
        <references count="1">
          <reference field="5" count="0"/>
        </references>
      </pivotArea>
    </format>
    <format dxfId="100">
      <pivotArea dataOnly="0" outline="0" fieldPosition="0">
        <references count="1">
          <reference field="5" count="0"/>
        </references>
      </pivotArea>
    </format>
    <format dxfId="85">
      <pivotArea dataOnly="0" labelOnly="1" grandCol="1" outline="0" fieldPosition="0"/>
    </format>
    <format dxfId="69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68">
      <pivotArea dataOnly="0" labelOnly="1" fieldPosition="0">
        <references count="1">
          <reference field="10" count="1">
            <x v="3"/>
          </reference>
        </references>
      </pivotArea>
    </format>
  </formats>
  <conditionalFormats count="5">
    <conditionalFormat scope="field" priority="2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zoomScaleNormal="100" workbookViewId="0">
      <selection activeCell="B10" sqref="B7:B73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13.21875" customWidth="1"/>
    <col min="6" max="6" width="9.44140625" bestFit="1" customWidth="1"/>
    <col min="7" max="7" width="12" bestFit="1" customWidth="1"/>
  </cols>
  <sheetData>
    <row r="1" spans="2:6" ht="20.399999999999999" x14ac:dyDescent="0.35">
      <c r="B1" s="9" t="s">
        <v>77</v>
      </c>
    </row>
    <row r="2" spans="2:6" x14ac:dyDescent="0.3">
      <c r="B2" s="1" t="s">
        <v>0</v>
      </c>
      <c r="C2" s="2" t="s" vm="1">
        <v>1</v>
      </c>
      <c r="E2" s="11" t="s">
        <v>78</v>
      </c>
    </row>
    <row r="3" spans="2:6" x14ac:dyDescent="0.3">
      <c r="B3" s="1" t="s">
        <v>70</v>
      </c>
      <c r="C3" s="2" t="s" vm="2">
        <v>1</v>
      </c>
      <c r="E3" s="11" t="s">
        <v>79</v>
      </c>
    </row>
    <row r="4" spans="2:6" x14ac:dyDescent="0.3">
      <c r="B4" s="1" t="s">
        <v>71</v>
      </c>
      <c r="C4" s="2" t="s" vm="3">
        <v>1</v>
      </c>
      <c r="E4" t="s">
        <v>80</v>
      </c>
    </row>
    <row r="6" spans="2:6" x14ac:dyDescent="0.3">
      <c r="B6" s="18" t="s">
        <v>76</v>
      </c>
      <c r="C6" s="17" t="s">
        <v>72</v>
      </c>
      <c r="D6" s="17" t="s">
        <v>73</v>
      </c>
      <c r="E6" s="17" t="s">
        <v>74</v>
      </c>
      <c r="F6" s="17" t="s">
        <v>75</v>
      </c>
    </row>
    <row r="7" spans="2:6" x14ac:dyDescent="0.3">
      <c r="B7" s="3" t="s">
        <v>2</v>
      </c>
      <c r="C7" s="10">
        <v>1421158.96</v>
      </c>
      <c r="D7" s="10">
        <v>2889321.88</v>
      </c>
      <c r="E7" s="10">
        <v>10924012.960000001</v>
      </c>
      <c r="F7" s="5">
        <v>3.7808224260565946</v>
      </c>
    </row>
    <row r="8" spans="2:6" x14ac:dyDescent="0.3">
      <c r="B8" s="3" t="s">
        <v>3</v>
      </c>
      <c r="C8" s="10"/>
      <c r="D8" s="10">
        <v>162534.09</v>
      </c>
      <c r="E8" s="10">
        <v>805675.63</v>
      </c>
      <c r="F8" s="5">
        <v>4.956963982140608</v>
      </c>
    </row>
    <row r="9" spans="2:6" x14ac:dyDescent="0.3">
      <c r="B9" s="3" t="s">
        <v>4</v>
      </c>
      <c r="C9" s="10">
        <v>12169170.460000001</v>
      </c>
      <c r="D9" s="10">
        <v>37506624.100000001</v>
      </c>
      <c r="E9" s="10">
        <v>82089923.829999998</v>
      </c>
      <c r="F9" s="5">
        <v>2.1886780215444661</v>
      </c>
    </row>
    <row r="10" spans="2:6" x14ac:dyDescent="0.3">
      <c r="B10" s="3" t="s">
        <v>5</v>
      </c>
      <c r="C10" s="10">
        <v>351590.32</v>
      </c>
      <c r="D10" s="10">
        <v>740367.8</v>
      </c>
      <c r="E10" s="10">
        <v>2265407.25</v>
      </c>
      <c r="F10" s="5">
        <v>3.0598403253085831</v>
      </c>
    </row>
    <row r="11" spans="2:6" x14ac:dyDescent="0.3">
      <c r="B11" s="3" t="s">
        <v>6</v>
      </c>
      <c r="C11" s="10">
        <v>181917.29</v>
      </c>
      <c r="D11" s="10">
        <v>674348.67</v>
      </c>
      <c r="E11" s="10">
        <v>3171742.1</v>
      </c>
      <c r="F11" s="5">
        <v>4.7034156677435126</v>
      </c>
    </row>
    <row r="12" spans="2:6" x14ac:dyDescent="0.3">
      <c r="B12" s="3" t="s">
        <v>7</v>
      </c>
      <c r="C12" s="10">
        <v>7176248.0199999996</v>
      </c>
      <c r="D12" s="10">
        <v>23669537.93</v>
      </c>
      <c r="E12" s="10">
        <v>52979606.530000001</v>
      </c>
      <c r="F12" s="5">
        <v>2.238303370631114</v>
      </c>
    </row>
    <row r="13" spans="2:6" x14ac:dyDescent="0.3">
      <c r="B13" s="3" t="s">
        <v>8</v>
      </c>
      <c r="C13" s="10">
        <v>9582893.7400000002</v>
      </c>
      <c r="D13" s="10">
        <v>17675320.82</v>
      </c>
      <c r="E13" s="10">
        <v>61116567.130000003</v>
      </c>
      <c r="F13" s="5">
        <v>3.4577345301051232</v>
      </c>
    </row>
    <row r="14" spans="2:6" x14ac:dyDescent="0.3">
      <c r="B14" s="3" t="s">
        <v>9</v>
      </c>
      <c r="C14" s="10">
        <v>852541.07</v>
      </c>
      <c r="D14" s="10">
        <v>1772715.57</v>
      </c>
      <c r="E14" s="10">
        <v>6312296.3700000001</v>
      </c>
      <c r="F14" s="5">
        <v>3.5608060744905625</v>
      </c>
    </row>
    <row r="15" spans="2:6" x14ac:dyDescent="0.3">
      <c r="B15" s="3" t="s">
        <v>10</v>
      </c>
      <c r="C15" s="10">
        <v>241323.21</v>
      </c>
      <c r="D15" s="10">
        <v>826086.99</v>
      </c>
      <c r="E15" s="10">
        <v>4072008.35</v>
      </c>
      <c r="F15" s="5">
        <v>4.929273066024197</v>
      </c>
    </row>
    <row r="16" spans="2:6" x14ac:dyDescent="0.3">
      <c r="B16" s="3" t="s">
        <v>11</v>
      </c>
      <c r="C16" s="10">
        <v>597546.22</v>
      </c>
      <c r="D16" s="10">
        <v>1323922.69</v>
      </c>
      <c r="E16" s="10">
        <v>5508504.8600000003</v>
      </c>
      <c r="F16" s="5">
        <v>4.1607451111816811</v>
      </c>
    </row>
    <row r="17" spans="2:6" x14ac:dyDescent="0.3">
      <c r="B17" s="3" t="s">
        <v>12</v>
      </c>
      <c r="C17" s="10"/>
      <c r="D17" s="10">
        <v>417961.2</v>
      </c>
      <c r="E17" s="10">
        <v>3017815.13</v>
      </c>
      <c r="F17" s="5">
        <v>7.2203236329113798</v>
      </c>
    </row>
    <row r="18" spans="2:6" x14ac:dyDescent="0.3">
      <c r="B18" s="3" t="s">
        <v>13</v>
      </c>
      <c r="C18" s="10">
        <v>905096.71</v>
      </c>
      <c r="D18" s="10">
        <v>2196627.85</v>
      </c>
      <c r="E18" s="10">
        <v>7671381.2999999998</v>
      </c>
      <c r="F18" s="5">
        <v>3.4923445498517189</v>
      </c>
    </row>
    <row r="19" spans="2:6" x14ac:dyDescent="0.3">
      <c r="B19" s="3" t="s">
        <v>14</v>
      </c>
      <c r="C19" s="10">
        <v>462637.92</v>
      </c>
      <c r="D19" s="10">
        <v>1179768.76</v>
      </c>
      <c r="E19" s="10">
        <v>4247167.71</v>
      </c>
      <c r="F19" s="5">
        <v>3.6000001474865293</v>
      </c>
    </row>
    <row r="20" spans="2:6" x14ac:dyDescent="0.3">
      <c r="B20" s="3" t="s">
        <v>15</v>
      </c>
      <c r="C20" s="10">
        <v>1143407.8500000001</v>
      </c>
      <c r="D20" s="10">
        <v>2752286.63</v>
      </c>
      <c r="E20" s="10">
        <v>9285416.5999999996</v>
      </c>
      <c r="F20" s="5">
        <v>3.3737098813723483</v>
      </c>
    </row>
    <row r="21" spans="2:6" x14ac:dyDescent="0.3">
      <c r="B21" s="3" t="s">
        <v>16</v>
      </c>
      <c r="C21" s="10">
        <v>1669064.37</v>
      </c>
      <c r="D21" s="10">
        <v>2473054.08</v>
      </c>
      <c r="E21" s="10">
        <v>7545512.4199999999</v>
      </c>
      <c r="F21" s="5">
        <v>3.0510907468711723</v>
      </c>
    </row>
    <row r="22" spans="2:6" x14ac:dyDescent="0.3">
      <c r="B22" s="3" t="s">
        <v>17</v>
      </c>
      <c r="C22" s="10">
        <v>287996.74</v>
      </c>
      <c r="D22" s="10">
        <v>756818.22</v>
      </c>
      <c r="E22" s="10">
        <v>1868914.36</v>
      </c>
      <c r="F22" s="5">
        <v>2.4694362670074197</v>
      </c>
    </row>
    <row r="23" spans="2:6" x14ac:dyDescent="0.3">
      <c r="B23" s="3" t="s">
        <v>18</v>
      </c>
      <c r="C23" s="10">
        <v>802783.11</v>
      </c>
      <c r="D23" s="10">
        <v>1717525.22</v>
      </c>
      <c r="E23" s="10">
        <v>4140120.59</v>
      </c>
      <c r="F23" s="5">
        <v>2.4105151655356769</v>
      </c>
    </row>
    <row r="24" spans="2:6" x14ac:dyDescent="0.3">
      <c r="B24" s="3" t="s">
        <v>19</v>
      </c>
      <c r="C24" s="10">
        <v>2609242.38</v>
      </c>
      <c r="D24" s="10">
        <v>6265231.9800000004</v>
      </c>
      <c r="E24" s="10">
        <v>15171675.699999999</v>
      </c>
      <c r="F24" s="5">
        <v>2.4215664716695771</v>
      </c>
    </row>
    <row r="25" spans="2:6" x14ac:dyDescent="0.3">
      <c r="B25" s="3" t="s">
        <v>20</v>
      </c>
      <c r="C25" s="10">
        <v>118429.03</v>
      </c>
      <c r="D25" s="10">
        <v>648682.66</v>
      </c>
      <c r="E25" s="10">
        <v>1854965.87</v>
      </c>
      <c r="F25" s="5">
        <v>2.8595891094113721</v>
      </c>
    </row>
    <row r="26" spans="2:6" x14ac:dyDescent="0.3">
      <c r="B26" s="3" t="s">
        <v>21</v>
      </c>
      <c r="C26" s="10"/>
      <c r="D26" s="10">
        <v>143154.04</v>
      </c>
      <c r="E26" s="10">
        <v>722409.08</v>
      </c>
      <c r="F26" s="5">
        <v>5.04637577814779</v>
      </c>
    </row>
    <row r="27" spans="2:6" x14ac:dyDescent="0.3">
      <c r="B27" s="3" t="s">
        <v>22</v>
      </c>
      <c r="C27" s="10">
        <v>104825.53</v>
      </c>
      <c r="D27" s="10">
        <v>748506.75</v>
      </c>
      <c r="E27" s="10">
        <v>2345406.36</v>
      </c>
      <c r="F27" s="5">
        <v>3.1334471733220841</v>
      </c>
    </row>
    <row r="28" spans="2:6" x14ac:dyDescent="0.3">
      <c r="B28" s="3" t="s">
        <v>23</v>
      </c>
      <c r="C28" s="10">
        <v>1804484.17</v>
      </c>
      <c r="D28" s="10">
        <v>2609448.62</v>
      </c>
      <c r="E28" s="10">
        <v>11938162.93</v>
      </c>
      <c r="F28" s="5">
        <v>4.5749752796435592</v>
      </c>
    </row>
    <row r="29" spans="2:6" x14ac:dyDescent="0.3">
      <c r="B29" s="3" t="s">
        <v>24</v>
      </c>
      <c r="C29" s="10">
        <v>2342107.9</v>
      </c>
      <c r="D29" s="10">
        <v>3462178.64</v>
      </c>
      <c r="E29" s="10">
        <v>12420697.800000001</v>
      </c>
      <c r="F29" s="5">
        <v>3.5875381057749234</v>
      </c>
    </row>
    <row r="30" spans="2:6" x14ac:dyDescent="0.3">
      <c r="B30" s="3" t="s">
        <v>25</v>
      </c>
      <c r="C30" s="10">
        <v>181128.45</v>
      </c>
      <c r="D30" s="10">
        <v>679745</v>
      </c>
      <c r="E30" s="10">
        <v>3638823.64</v>
      </c>
      <c r="F30" s="5">
        <v>5.3532186923037317</v>
      </c>
    </row>
    <row r="31" spans="2:6" x14ac:dyDescent="0.3">
      <c r="B31" s="3" t="s">
        <v>26</v>
      </c>
      <c r="C31" s="10">
        <v>416982.09</v>
      </c>
      <c r="D31" s="10">
        <v>833074.59</v>
      </c>
      <c r="E31" s="10">
        <v>4128023.44</v>
      </c>
      <c r="F31" s="5">
        <v>4.9551666676089594</v>
      </c>
    </row>
    <row r="32" spans="2:6" x14ac:dyDescent="0.3">
      <c r="B32" s="3" t="s">
        <v>27</v>
      </c>
      <c r="C32" s="10">
        <v>458809.95</v>
      </c>
      <c r="D32" s="10">
        <v>1317625.2</v>
      </c>
      <c r="E32" s="10">
        <v>5163762.3899999997</v>
      </c>
      <c r="F32" s="5">
        <v>3.9189918271144175</v>
      </c>
    </row>
    <row r="33" spans="2:6" x14ac:dyDescent="0.3">
      <c r="B33" s="3" t="s">
        <v>28</v>
      </c>
      <c r="C33" s="10">
        <v>410976.9</v>
      </c>
      <c r="D33" s="10">
        <v>938709.3</v>
      </c>
      <c r="E33" s="10">
        <v>4187228.54</v>
      </c>
      <c r="F33" s="5">
        <v>4.4606232621749884</v>
      </c>
    </row>
    <row r="34" spans="2:6" x14ac:dyDescent="0.3">
      <c r="B34" s="3" t="s">
        <v>29</v>
      </c>
      <c r="C34" s="10">
        <v>360647.76</v>
      </c>
      <c r="D34" s="10">
        <v>877937.94</v>
      </c>
      <c r="E34" s="10">
        <v>3903920.33</v>
      </c>
      <c r="F34" s="5">
        <v>4.4466928152119731</v>
      </c>
    </row>
    <row r="35" spans="2:6" x14ac:dyDescent="0.3">
      <c r="B35" s="3" t="s">
        <v>30</v>
      </c>
      <c r="C35" s="10">
        <v>786899.1</v>
      </c>
      <c r="D35" s="10">
        <v>1766211.09</v>
      </c>
      <c r="E35" s="10">
        <v>6428628.5999999996</v>
      </c>
      <c r="F35" s="5">
        <v>3.6397849817600223</v>
      </c>
    </row>
    <row r="36" spans="2:6" x14ac:dyDescent="0.3">
      <c r="B36" s="3" t="s">
        <v>31</v>
      </c>
      <c r="C36" s="10">
        <v>1651773.06</v>
      </c>
      <c r="D36" s="10">
        <v>2991636.73</v>
      </c>
      <c r="E36" s="10">
        <v>9819707.9900000002</v>
      </c>
      <c r="F36" s="5">
        <v>3.2823864914908971</v>
      </c>
    </row>
    <row r="37" spans="2:6" x14ac:dyDescent="0.3">
      <c r="B37" s="3" t="s">
        <v>32</v>
      </c>
      <c r="C37" s="10">
        <v>1527093.19</v>
      </c>
      <c r="D37" s="10">
        <v>2021307.6</v>
      </c>
      <c r="E37" s="10">
        <v>7915833.71</v>
      </c>
      <c r="F37" s="5">
        <v>3.9161945020144384</v>
      </c>
    </row>
    <row r="38" spans="2:6" x14ac:dyDescent="0.3">
      <c r="B38" s="3" t="s">
        <v>33</v>
      </c>
      <c r="C38" s="10">
        <v>73384.399999999994</v>
      </c>
      <c r="D38" s="10">
        <v>457524.18</v>
      </c>
      <c r="E38" s="10">
        <v>1813067.87</v>
      </c>
      <c r="F38" s="5">
        <v>3.9627804370907787</v>
      </c>
    </row>
    <row r="39" spans="2:6" x14ac:dyDescent="0.3">
      <c r="B39" s="3" t="s">
        <v>34</v>
      </c>
      <c r="C39" s="10">
        <v>2935579.42</v>
      </c>
      <c r="D39" s="10">
        <v>8347860.8200000003</v>
      </c>
      <c r="E39" s="10">
        <v>19285758.77</v>
      </c>
      <c r="F39" s="5">
        <v>2.3102635736085499</v>
      </c>
    </row>
    <row r="40" spans="2:6" x14ac:dyDescent="0.3">
      <c r="B40" s="3" t="s">
        <v>35</v>
      </c>
      <c r="C40" s="10">
        <v>540888.93999999994</v>
      </c>
      <c r="D40" s="10">
        <v>821784.57</v>
      </c>
      <c r="E40" s="10">
        <v>2874380.11</v>
      </c>
      <c r="F40" s="5">
        <v>3.4977294718492953</v>
      </c>
    </row>
    <row r="41" spans="2:6" x14ac:dyDescent="0.3">
      <c r="B41" s="3" t="s">
        <v>36</v>
      </c>
      <c r="C41" s="10">
        <v>561632.18999999994</v>
      </c>
      <c r="D41" s="10">
        <v>1497307.61</v>
      </c>
      <c r="E41" s="10">
        <v>4072202.84</v>
      </c>
      <c r="F41" s="5">
        <v>2.7196835258187191</v>
      </c>
    </row>
    <row r="42" spans="2:6" x14ac:dyDescent="0.3">
      <c r="B42" s="3" t="s">
        <v>37</v>
      </c>
      <c r="C42" s="10">
        <v>1545414.4</v>
      </c>
      <c r="D42" s="10">
        <v>2067836.93</v>
      </c>
      <c r="E42" s="10">
        <v>8670140.25</v>
      </c>
      <c r="F42" s="5">
        <v>4.1928549220755045</v>
      </c>
    </row>
    <row r="43" spans="2:6" x14ac:dyDescent="0.3">
      <c r="B43" s="3" t="s">
        <v>38</v>
      </c>
      <c r="C43" s="10">
        <v>69942.850000000006</v>
      </c>
      <c r="D43" s="10">
        <v>479888.18</v>
      </c>
      <c r="E43" s="10">
        <v>1843217.02</v>
      </c>
      <c r="F43" s="5">
        <v>3.8409302350393379</v>
      </c>
    </row>
    <row r="44" spans="2:6" x14ac:dyDescent="0.3">
      <c r="B44" s="3" t="s">
        <v>39</v>
      </c>
      <c r="C44" s="10">
        <v>416213.19</v>
      </c>
      <c r="D44" s="10">
        <v>1014663.12</v>
      </c>
      <c r="E44" s="10">
        <v>2758212.96</v>
      </c>
      <c r="F44" s="5">
        <v>2.7183534176348108</v>
      </c>
    </row>
    <row r="45" spans="2:6" x14ac:dyDescent="0.3">
      <c r="B45" s="3" t="s">
        <v>40</v>
      </c>
      <c r="C45" s="10"/>
      <c r="D45" s="10">
        <v>162753.95000000001</v>
      </c>
      <c r="E45" s="10">
        <v>1443942.15</v>
      </c>
      <c r="F45" s="5">
        <v>8.8719330621468782</v>
      </c>
    </row>
    <row r="46" spans="2:6" x14ac:dyDescent="0.3">
      <c r="B46" s="3" t="s">
        <v>41</v>
      </c>
      <c r="C46" s="10">
        <v>4682610.4800000004</v>
      </c>
      <c r="D46" s="10">
        <v>5972163.8600000003</v>
      </c>
      <c r="E46" s="10">
        <v>18801025.219999999</v>
      </c>
      <c r="F46" s="5">
        <v>3.1481094056920265</v>
      </c>
    </row>
    <row r="47" spans="2:6" x14ac:dyDescent="0.3">
      <c r="B47" s="3" t="s">
        <v>42</v>
      </c>
      <c r="C47" s="10">
        <v>173080.8</v>
      </c>
      <c r="D47" s="10">
        <v>933136.09</v>
      </c>
      <c r="E47" s="10">
        <v>4807280.34</v>
      </c>
      <c r="F47" s="5">
        <v>5.1517462367145184</v>
      </c>
    </row>
    <row r="48" spans="2:6" x14ac:dyDescent="0.3">
      <c r="B48" s="3" t="s">
        <v>43</v>
      </c>
      <c r="C48" s="10">
        <v>1482289.87</v>
      </c>
      <c r="D48" s="10">
        <v>2113442.65</v>
      </c>
      <c r="E48" s="10">
        <v>8086224.5099999998</v>
      </c>
      <c r="F48" s="5">
        <v>3.8260912875965669</v>
      </c>
    </row>
    <row r="49" spans="2:6" x14ac:dyDescent="0.3">
      <c r="B49" s="3" t="s">
        <v>44</v>
      </c>
      <c r="C49" s="10">
        <v>990022.26</v>
      </c>
      <c r="D49" s="10">
        <v>3417669.59</v>
      </c>
      <c r="E49" s="10">
        <v>16114191.41</v>
      </c>
      <c r="F49" s="5">
        <v>4.7149646815331847</v>
      </c>
    </row>
    <row r="50" spans="2:6" x14ac:dyDescent="0.3">
      <c r="B50" s="3" t="s">
        <v>45</v>
      </c>
      <c r="C50" s="10">
        <v>526231.55000000005</v>
      </c>
      <c r="D50" s="10">
        <v>1626281.17</v>
      </c>
      <c r="E50" s="10">
        <v>4015071.5</v>
      </c>
      <c r="F50" s="5">
        <v>2.4688667458407578</v>
      </c>
    </row>
    <row r="51" spans="2:6" x14ac:dyDescent="0.3">
      <c r="B51" s="3" t="s">
        <v>46</v>
      </c>
      <c r="C51" s="10">
        <v>247519.16</v>
      </c>
      <c r="D51" s="10">
        <v>389012.13</v>
      </c>
      <c r="E51" s="10">
        <v>1117963.1200000001</v>
      </c>
      <c r="F51" s="5">
        <v>2.8738515685873347</v>
      </c>
    </row>
    <row r="52" spans="2:6" x14ac:dyDescent="0.3">
      <c r="B52" s="3" t="s">
        <v>47</v>
      </c>
      <c r="C52" s="10"/>
      <c r="D52" s="10">
        <v>13179.02</v>
      </c>
      <c r="E52" s="10">
        <v>351210.13</v>
      </c>
      <c r="F52" s="5">
        <v>26.649184081972709</v>
      </c>
    </row>
    <row r="53" spans="2:6" x14ac:dyDescent="0.3">
      <c r="B53" s="3" t="s">
        <v>48</v>
      </c>
      <c r="C53" s="10">
        <v>1867175.07</v>
      </c>
      <c r="D53" s="10">
        <v>3728375.26</v>
      </c>
      <c r="E53" s="10">
        <v>9850394.5899999999</v>
      </c>
      <c r="F53" s="5">
        <v>2.6420072828184149</v>
      </c>
    </row>
    <row r="54" spans="2:6" x14ac:dyDescent="0.3">
      <c r="B54" s="3" t="s">
        <v>49</v>
      </c>
      <c r="C54" s="10">
        <v>259089.69</v>
      </c>
      <c r="D54" s="10">
        <v>401692.64</v>
      </c>
      <c r="E54" s="10">
        <v>1199362.8600000001</v>
      </c>
      <c r="F54" s="5">
        <v>2.9857725548568679</v>
      </c>
    </row>
    <row r="55" spans="2:6" x14ac:dyDescent="0.3">
      <c r="B55" s="3" t="s">
        <v>50</v>
      </c>
      <c r="C55" s="10">
        <v>458873.63</v>
      </c>
      <c r="D55" s="10">
        <v>1099603.57</v>
      </c>
      <c r="E55" s="10">
        <v>3882560.96</v>
      </c>
      <c r="F55" s="5">
        <v>3.530873367390031</v>
      </c>
    </row>
    <row r="56" spans="2:6" x14ac:dyDescent="0.3">
      <c r="B56" s="3" t="s">
        <v>51</v>
      </c>
      <c r="C56" s="10">
        <v>1593507.3</v>
      </c>
      <c r="D56" s="10">
        <v>2456724.54</v>
      </c>
      <c r="E56" s="10">
        <v>10825195.029999999</v>
      </c>
      <c r="F56" s="5">
        <v>4.4063527895561299</v>
      </c>
    </row>
    <row r="57" spans="2:6" x14ac:dyDescent="0.3">
      <c r="B57" s="3" t="s">
        <v>52</v>
      </c>
      <c r="C57" s="10">
        <v>510186.17</v>
      </c>
      <c r="D57" s="10">
        <v>1454505.18</v>
      </c>
      <c r="E57" s="10">
        <v>5273396.54</v>
      </c>
      <c r="F57" s="5">
        <v>3.6255605084885296</v>
      </c>
    </row>
    <row r="58" spans="2:6" x14ac:dyDescent="0.3">
      <c r="B58" s="3" t="s">
        <v>53</v>
      </c>
      <c r="C58" s="10">
        <v>813378.54</v>
      </c>
      <c r="D58" s="10">
        <v>1747581.69</v>
      </c>
      <c r="E58" s="10">
        <v>5443873.3600000003</v>
      </c>
      <c r="F58" s="5">
        <v>3.1150894926119306</v>
      </c>
    </row>
    <row r="59" spans="2:6" x14ac:dyDescent="0.3">
      <c r="B59" s="3" t="s">
        <v>54</v>
      </c>
      <c r="C59" s="10">
        <v>1617662.51</v>
      </c>
      <c r="D59" s="10">
        <v>2574641.21</v>
      </c>
      <c r="E59" s="10">
        <v>9729512.7300000004</v>
      </c>
      <c r="F59" s="5">
        <v>3.7789780930291257</v>
      </c>
    </row>
    <row r="60" spans="2:6" x14ac:dyDescent="0.3">
      <c r="B60" s="3" t="s">
        <v>55</v>
      </c>
      <c r="C60" s="10">
        <v>389161.04</v>
      </c>
      <c r="D60" s="10">
        <v>1005042.45</v>
      </c>
      <c r="E60" s="10">
        <v>4056096.9</v>
      </c>
      <c r="F60" s="5">
        <v>4.0357468483047656</v>
      </c>
    </row>
    <row r="61" spans="2:6" x14ac:dyDescent="0.3">
      <c r="B61" s="3" t="s">
        <v>56</v>
      </c>
      <c r="C61" s="10">
        <v>4827925.58</v>
      </c>
      <c r="D61" s="10">
        <v>6437330.6799999997</v>
      </c>
      <c r="E61" s="10">
        <v>20697519.780000001</v>
      </c>
      <c r="F61" s="5">
        <v>3.2152332711918414</v>
      </c>
    </row>
    <row r="62" spans="2:6" x14ac:dyDescent="0.3">
      <c r="B62" s="3" t="s">
        <v>57</v>
      </c>
      <c r="C62" s="10">
        <v>234404.94</v>
      </c>
      <c r="D62" s="10">
        <v>383094.89</v>
      </c>
      <c r="E62" s="10">
        <v>1189344.75</v>
      </c>
      <c r="F62" s="5">
        <v>3.1045696015418005</v>
      </c>
    </row>
    <row r="63" spans="2:6" x14ac:dyDescent="0.3">
      <c r="B63" s="3" t="s">
        <v>58</v>
      </c>
      <c r="C63" s="10">
        <v>550457.97</v>
      </c>
      <c r="D63" s="10">
        <v>1073719.8400000001</v>
      </c>
      <c r="E63" s="10">
        <v>4655996</v>
      </c>
      <c r="F63" s="5">
        <v>4.3363229648434176</v>
      </c>
    </row>
    <row r="64" spans="2:6" x14ac:dyDescent="0.3">
      <c r="B64" s="3" t="s">
        <v>59</v>
      </c>
      <c r="C64" s="10">
        <v>559826.12</v>
      </c>
      <c r="D64" s="10">
        <v>1673339.61</v>
      </c>
      <c r="E64" s="10">
        <v>4355023.83</v>
      </c>
      <c r="F64" s="5">
        <v>2.6025941201499436</v>
      </c>
    </row>
    <row r="65" spans="2:6" x14ac:dyDescent="0.3">
      <c r="B65" s="3" t="s">
        <v>60</v>
      </c>
      <c r="C65" s="10">
        <v>1244018.82</v>
      </c>
      <c r="D65" s="10">
        <v>2851347.4</v>
      </c>
      <c r="E65" s="10">
        <v>8752286.6999999993</v>
      </c>
      <c r="F65" s="5">
        <v>3.0695266034577195</v>
      </c>
    </row>
    <row r="66" spans="2:6" x14ac:dyDescent="0.3">
      <c r="B66" s="3" t="s">
        <v>61</v>
      </c>
      <c r="C66" s="10">
        <v>91227.199999999997</v>
      </c>
      <c r="D66" s="10">
        <v>531219.65</v>
      </c>
      <c r="E66" s="10">
        <v>2118516.9900000002</v>
      </c>
      <c r="F66" s="5">
        <v>3.9880245205537861</v>
      </c>
    </row>
    <row r="67" spans="2:6" x14ac:dyDescent="0.3">
      <c r="B67" s="3" t="s">
        <v>62</v>
      </c>
      <c r="C67" s="10">
        <v>1893824.51</v>
      </c>
      <c r="D67" s="10">
        <v>4415642.7300000004</v>
      </c>
      <c r="E67" s="10">
        <v>12186268.619999999</v>
      </c>
      <c r="F67" s="5">
        <v>2.759794975532361</v>
      </c>
    </row>
    <row r="68" spans="2:6" x14ac:dyDescent="0.3">
      <c r="B68" s="3" t="s">
        <v>63</v>
      </c>
      <c r="C68" s="10">
        <v>222638.47</v>
      </c>
      <c r="D68" s="10">
        <v>1325489.44</v>
      </c>
      <c r="E68" s="10">
        <v>3295972.5</v>
      </c>
      <c r="F68" s="5">
        <v>2.4866078902899447</v>
      </c>
    </row>
    <row r="69" spans="2:6" x14ac:dyDescent="0.3">
      <c r="B69" s="3" t="s">
        <v>64</v>
      </c>
      <c r="C69" s="10">
        <v>598527.31999999995</v>
      </c>
      <c r="D69" s="10">
        <v>1608113.42</v>
      </c>
      <c r="E69" s="10">
        <v>7349581.1100000003</v>
      </c>
      <c r="F69" s="5">
        <v>4.5703126524496023</v>
      </c>
    </row>
    <row r="70" spans="2:6" x14ac:dyDescent="0.3">
      <c r="B70" s="3" t="s">
        <v>65</v>
      </c>
      <c r="C70" s="10">
        <v>1730790.48</v>
      </c>
      <c r="D70" s="10">
        <v>2145221.92</v>
      </c>
      <c r="E70" s="10">
        <v>8533368.9800000004</v>
      </c>
      <c r="F70" s="5">
        <v>3.9778490516263236</v>
      </c>
    </row>
    <row r="71" spans="2:6" x14ac:dyDescent="0.3">
      <c r="B71" s="3" t="s">
        <v>66</v>
      </c>
      <c r="C71" s="10">
        <v>1553625.99</v>
      </c>
      <c r="D71" s="10">
        <v>2235120.4</v>
      </c>
      <c r="E71" s="10">
        <v>7780406.0599999996</v>
      </c>
      <c r="F71" s="5">
        <v>3.480978501202888</v>
      </c>
    </row>
    <row r="72" spans="2:6" x14ac:dyDescent="0.3">
      <c r="B72" s="3" t="s">
        <v>67</v>
      </c>
      <c r="C72" s="10">
        <v>1258182.06</v>
      </c>
      <c r="D72" s="10">
        <v>2625411.79</v>
      </c>
      <c r="E72" s="10">
        <v>9725785.1999999993</v>
      </c>
      <c r="F72" s="5">
        <v>3.7044798979896405</v>
      </c>
    </row>
    <row r="73" spans="2:6" x14ac:dyDescent="0.3">
      <c r="B73" s="3" t="s">
        <v>68</v>
      </c>
      <c r="C73" s="10">
        <v>340189.93</v>
      </c>
      <c r="D73" s="10">
        <v>1564958.26</v>
      </c>
      <c r="E73" s="10">
        <v>5261424.08</v>
      </c>
      <c r="F73" s="5">
        <v>3.3620219877302033</v>
      </c>
    </row>
    <row r="74" spans="2:6" x14ac:dyDescent="0.3">
      <c r="B74" s="6" t="s">
        <v>69</v>
      </c>
      <c r="C74" s="7">
        <v>87478258.349999994</v>
      </c>
      <c r="D74" s="7">
        <v>196690953.08000001</v>
      </c>
      <c r="E74" s="7">
        <v>598877095.26999998</v>
      </c>
      <c r="F74" s="8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{EB29D163-EC15-472E-A94C-49B5639C6F0F}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B29D163-EC15-472E-A94C-49B5639C6F0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F91A6-447C-4EB8-9F1E-3EB504732790}">
  <dimension ref="B1:G30"/>
  <sheetViews>
    <sheetView showGridLines="0" view="pageLayout" zoomScaleNormal="100" workbookViewId="0">
      <selection activeCell="B3" sqref="B3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12.33203125" customWidth="1"/>
    <col min="6" max="6" width="11.77734375" bestFit="1" customWidth="1"/>
    <col min="7" max="7" width="7.21875" bestFit="1" customWidth="1"/>
  </cols>
  <sheetData>
    <row r="1" spans="2:7" ht="20.399999999999999" x14ac:dyDescent="0.35">
      <c r="B1" s="9" t="s">
        <v>77</v>
      </c>
    </row>
    <row r="2" spans="2:7" ht="16.2" x14ac:dyDescent="0.3">
      <c r="E2" s="11" t="s">
        <v>81</v>
      </c>
    </row>
    <row r="3" spans="2:7" x14ac:dyDescent="0.3">
      <c r="B3" s="1" t="s">
        <v>0</v>
      </c>
      <c r="C3" s="2" t="s" vm="1">
        <v>1</v>
      </c>
      <c r="E3" s="11" t="s">
        <v>82</v>
      </c>
    </row>
    <row r="4" spans="2:7" x14ac:dyDescent="0.3">
      <c r="B4" s="1" t="s">
        <v>71</v>
      </c>
      <c r="C4" s="2" t="s" vm="3">
        <v>1</v>
      </c>
      <c r="E4" t="s">
        <v>80</v>
      </c>
    </row>
    <row r="6" spans="2:7" x14ac:dyDescent="0.3">
      <c r="B6" s="15" t="s">
        <v>76</v>
      </c>
      <c r="C6" s="17" t="s">
        <v>72</v>
      </c>
      <c r="D6" s="17" t="s">
        <v>73</v>
      </c>
      <c r="E6" s="17" t="s">
        <v>74</v>
      </c>
      <c r="F6" s="17" t="s">
        <v>106</v>
      </c>
      <c r="G6" s="17" t="s">
        <v>107</v>
      </c>
    </row>
    <row r="7" spans="2:7" x14ac:dyDescent="0.3">
      <c r="B7" s="3" t="s">
        <v>83</v>
      </c>
      <c r="C7" s="4">
        <v>3876686.5</v>
      </c>
      <c r="D7" s="4">
        <v>10697994.09</v>
      </c>
      <c r="E7" s="4">
        <v>20991333.73</v>
      </c>
      <c r="F7" s="4">
        <v>-2212702.5500000007</v>
      </c>
      <c r="G7" s="5">
        <v>-0.10541028876300947</v>
      </c>
    </row>
    <row r="8" spans="2:7" x14ac:dyDescent="0.3">
      <c r="B8" s="3" t="s">
        <v>84</v>
      </c>
      <c r="C8" s="4"/>
      <c r="D8" s="4">
        <v>118281.03</v>
      </c>
      <c r="E8" s="4">
        <v>2840298.27</v>
      </c>
      <c r="F8" s="4">
        <v>-333376.85999999987</v>
      </c>
      <c r="G8" s="5">
        <v>-0.11737389115826904</v>
      </c>
    </row>
    <row r="9" spans="2:7" x14ac:dyDescent="0.3">
      <c r="B9" s="3" t="s">
        <v>85</v>
      </c>
      <c r="C9" s="4">
        <v>479984.39</v>
      </c>
      <c r="D9" s="4">
        <v>2258843.36</v>
      </c>
      <c r="E9" s="4">
        <v>6950493.5499999998</v>
      </c>
      <c r="F9" s="4">
        <v>-716880.88999999966</v>
      </c>
      <c r="G9" s="5">
        <v>-0.10314100500100452</v>
      </c>
    </row>
    <row r="10" spans="2:7" x14ac:dyDescent="0.3">
      <c r="B10" s="3" t="s">
        <v>86</v>
      </c>
      <c r="C10" s="4">
        <v>4764382.0599999996</v>
      </c>
      <c r="D10" s="4">
        <v>12170759.43</v>
      </c>
      <c r="E10" s="4">
        <v>35058881.399999999</v>
      </c>
      <c r="F10" s="4">
        <v>-5067398.1600000039</v>
      </c>
      <c r="G10" s="5">
        <v>-0.14453964181526921</v>
      </c>
    </row>
    <row r="11" spans="2:7" x14ac:dyDescent="0.3">
      <c r="B11" s="3" t="s">
        <v>87</v>
      </c>
      <c r="C11" s="4">
        <v>1425717.75</v>
      </c>
      <c r="D11" s="4">
        <v>5423567.6699999999</v>
      </c>
      <c r="E11" s="4">
        <v>22886336.25</v>
      </c>
      <c r="F11" s="4">
        <v>-2066097.1799999997</v>
      </c>
      <c r="G11" s="5">
        <v>-9.02764495562281E-2</v>
      </c>
    </row>
    <row r="12" spans="2:7" x14ac:dyDescent="0.3">
      <c r="B12" s="3" t="s">
        <v>88</v>
      </c>
      <c r="C12" s="4">
        <v>4036469.18</v>
      </c>
      <c r="D12" s="4">
        <v>7471763.3600000003</v>
      </c>
      <c r="E12" s="4">
        <v>25944172.039999999</v>
      </c>
      <c r="F12" s="4">
        <v>-2189637.0400000066</v>
      </c>
      <c r="G12" s="5">
        <v>-8.4398031150274722E-2</v>
      </c>
    </row>
    <row r="13" spans="2:7" x14ac:dyDescent="0.3">
      <c r="B13" s="3" t="s">
        <v>89</v>
      </c>
      <c r="C13" s="4">
        <v>2563110.11</v>
      </c>
      <c r="D13" s="4">
        <v>4685895.05</v>
      </c>
      <c r="E13" s="4">
        <v>12006271.039999999</v>
      </c>
      <c r="F13" s="4">
        <v>-1527369</v>
      </c>
      <c r="G13" s="5">
        <v>-0.12721426951893966</v>
      </c>
    </row>
    <row r="14" spans="2:7" x14ac:dyDescent="0.3">
      <c r="B14" s="3" t="s">
        <v>90</v>
      </c>
      <c r="C14" s="4">
        <v>30818546.120000001</v>
      </c>
      <c r="D14" s="4">
        <v>49770031.729999997</v>
      </c>
      <c r="E14" s="4">
        <v>161262512.18000001</v>
      </c>
      <c r="F14" s="4">
        <v>-9551596.819999963</v>
      </c>
      <c r="G14" s="5">
        <v>-5.9230113005672033E-2</v>
      </c>
    </row>
    <row r="15" spans="2:7" x14ac:dyDescent="0.3">
      <c r="B15" s="3" t="s">
        <v>91</v>
      </c>
      <c r="C15" s="4">
        <v>2524401.4900000002</v>
      </c>
      <c r="D15" s="4">
        <v>6206743.5</v>
      </c>
      <c r="E15" s="4">
        <v>18414576.809999999</v>
      </c>
      <c r="F15" s="4">
        <v>-2381839.4799999967</v>
      </c>
      <c r="G15" s="5">
        <v>-0.12934532813735602</v>
      </c>
    </row>
    <row r="16" spans="2:7" x14ac:dyDescent="0.3">
      <c r="B16" s="3" t="s">
        <v>92</v>
      </c>
      <c r="C16" s="4">
        <v>2904063.69</v>
      </c>
      <c r="D16" s="4">
        <v>4463460.7300000004</v>
      </c>
      <c r="E16" s="4">
        <v>11717810.460000001</v>
      </c>
      <c r="F16" s="4">
        <v>-1049543.3199999984</v>
      </c>
      <c r="G16" s="5">
        <v>-8.9568211022249142E-2</v>
      </c>
    </row>
    <row r="17" spans="2:7" x14ac:dyDescent="0.3">
      <c r="B17" s="3" t="s">
        <v>93</v>
      </c>
      <c r="C17" s="4"/>
      <c r="D17" s="4">
        <v>1881281.6</v>
      </c>
      <c r="E17" s="4">
        <v>7922197.0099999998</v>
      </c>
      <c r="F17" s="4">
        <v>-326785.86000000034</v>
      </c>
      <c r="G17" s="5">
        <v>-4.1249398315581692E-2</v>
      </c>
    </row>
    <row r="18" spans="2:7" x14ac:dyDescent="0.3">
      <c r="B18" s="3" t="s">
        <v>94</v>
      </c>
      <c r="C18" s="4">
        <v>225342.85</v>
      </c>
      <c r="D18" s="4">
        <v>3356013.39</v>
      </c>
      <c r="E18" s="4">
        <v>7984235.1399999997</v>
      </c>
      <c r="F18" s="4">
        <v>-655937.64999999944</v>
      </c>
      <c r="G18" s="5">
        <v>-8.2154099735093661E-2</v>
      </c>
    </row>
    <row r="19" spans="2:7" x14ac:dyDescent="0.3">
      <c r="B19" s="3" t="s">
        <v>95</v>
      </c>
      <c r="C19" s="4"/>
      <c r="D19" s="4">
        <v>1985436.8</v>
      </c>
      <c r="E19" s="4">
        <v>11402159.76</v>
      </c>
      <c r="F19" s="4">
        <v>-1402308.5700000003</v>
      </c>
      <c r="G19" s="5">
        <v>-0.1229862236204977</v>
      </c>
    </row>
    <row r="20" spans="2:7" x14ac:dyDescent="0.3">
      <c r="B20" s="3" t="s">
        <v>96</v>
      </c>
      <c r="C20" s="4"/>
      <c r="D20" s="4">
        <v>2478582.35</v>
      </c>
      <c r="E20" s="4">
        <v>13677506.75</v>
      </c>
      <c r="F20" s="4">
        <v>-1435642.7600000016</v>
      </c>
      <c r="G20" s="5">
        <v>-0.1049637763841719</v>
      </c>
    </row>
    <row r="21" spans="2:7" x14ac:dyDescent="0.3">
      <c r="B21" s="3" t="s">
        <v>97</v>
      </c>
      <c r="C21" s="4">
        <v>624511.51</v>
      </c>
      <c r="D21" s="4">
        <v>4694011.05</v>
      </c>
      <c r="E21" s="4">
        <v>5656740.3200000003</v>
      </c>
      <c r="F21" s="4">
        <v>-524119.02999999933</v>
      </c>
      <c r="G21" s="5">
        <v>-9.2653896122281129E-2</v>
      </c>
    </row>
    <row r="22" spans="2:7" x14ac:dyDescent="0.3">
      <c r="B22" s="3" t="s">
        <v>98</v>
      </c>
      <c r="C22" s="4">
        <v>5694417.1100000003</v>
      </c>
      <c r="D22" s="4">
        <v>13365181.73</v>
      </c>
      <c r="E22" s="4">
        <v>31857231.300000001</v>
      </c>
      <c r="F22" s="4">
        <v>-2497140.91</v>
      </c>
      <c r="G22" s="5">
        <v>-7.8385371487069561E-2</v>
      </c>
    </row>
    <row r="23" spans="2:7" x14ac:dyDescent="0.3">
      <c r="B23" s="3" t="s">
        <v>99</v>
      </c>
      <c r="C23" s="4">
        <v>408770.79</v>
      </c>
      <c r="D23" s="4">
        <v>2792885.74</v>
      </c>
      <c r="E23" s="4">
        <v>5189452.4400000004</v>
      </c>
      <c r="F23" s="4">
        <v>-940738.24999999907</v>
      </c>
      <c r="G23" s="5">
        <v>-0.1812789038683239</v>
      </c>
    </row>
    <row r="24" spans="2:7" x14ac:dyDescent="0.3">
      <c r="B24" s="3" t="s">
        <v>100</v>
      </c>
      <c r="C24" s="4">
        <v>747761.23</v>
      </c>
      <c r="D24" s="4">
        <v>3586722.7</v>
      </c>
      <c r="E24" s="4">
        <v>11829546.960000001</v>
      </c>
      <c r="F24" s="4">
        <v>-507754.55999999866</v>
      </c>
      <c r="G24" s="5">
        <v>-4.2922570214810545E-2</v>
      </c>
    </row>
    <row r="25" spans="2:7" x14ac:dyDescent="0.3">
      <c r="B25" s="3" t="s">
        <v>101</v>
      </c>
      <c r="C25" s="4">
        <v>12804937.970000001</v>
      </c>
      <c r="D25" s="4">
        <v>17283549.059999999</v>
      </c>
      <c r="E25" s="4">
        <v>48965337.950000003</v>
      </c>
      <c r="F25" s="4">
        <v>-4361315.049999997</v>
      </c>
      <c r="G25" s="5">
        <v>-8.9069436311324315E-2</v>
      </c>
    </row>
    <row r="26" spans="2:7" x14ac:dyDescent="0.3">
      <c r="B26" s="3" t="s">
        <v>102</v>
      </c>
      <c r="C26" s="4"/>
      <c r="D26" s="4">
        <v>1773783.69</v>
      </c>
      <c r="E26" s="4">
        <v>12618989.83</v>
      </c>
      <c r="F26" s="4">
        <v>-1785178.0700000003</v>
      </c>
      <c r="G26" s="5">
        <v>-0.14146758924838601</v>
      </c>
    </row>
    <row r="27" spans="2:7" x14ac:dyDescent="0.3">
      <c r="B27" s="3" t="s">
        <v>103</v>
      </c>
      <c r="C27" s="4">
        <v>53347.12</v>
      </c>
      <c r="D27" s="4">
        <v>226086.88</v>
      </c>
      <c r="E27" s="4">
        <v>1767821.3</v>
      </c>
      <c r="F27" s="4">
        <v>-196436.74000000022</v>
      </c>
      <c r="G27" s="5">
        <v>-0.11111798460624964</v>
      </c>
    </row>
    <row r="28" spans="2:7" x14ac:dyDescent="0.3">
      <c r="B28" s="3" t="s">
        <v>104</v>
      </c>
      <c r="C28" s="4">
        <v>1998158.57</v>
      </c>
      <c r="D28" s="4">
        <v>8078947.71</v>
      </c>
      <c r="E28" s="4">
        <v>34152244.240000002</v>
      </c>
      <c r="F28" s="4">
        <v>-2979488.5399999991</v>
      </c>
      <c r="G28" s="5">
        <v>-8.7241368943782149E-2</v>
      </c>
    </row>
    <row r="29" spans="2:7" x14ac:dyDescent="0.3">
      <c r="B29" s="3" t="s">
        <v>105</v>
      </c>
      <c r="C29" s="4">
        <v>11527649.91</v>
      </c>
      <c r="D29" s="4">
        <v>31921130.43</v>
      </c>
      <c r="E29" s="4">
        <v>87780946.540000007</v>
      </c>
      <c r="F29" s="4">
        <v>-10235186.649999991</v>
      </c>
      <c r="G29" s="5">
        <v>-0.11659918300534641</v>
      </c>
    </row>
    <row r="30" spans="2:7" x14ac:dyDescent="0.3">
      <c r="B30" s="6" t="s">
        <v>69</v>
      </c>
      <c r="C30" s="7">
        <v>87478258.349999994</v>
      </c>
      <c r="D30" s="7">
        <v>196690953.08000001</v>
      </c>
      <c r="E30" s="7">
        <v>598877095.26999998</v>
      </c>
      <c r="F30" s="7">
        <v>-54944473.939999938</v>
      </c>
      <c r="G30" s="8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{4FECF610-70C8-4AAC-92E8-32657D10ADD0}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FECF610-70C8-4AAC-92E8-32657D10ADD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282EE7-51AF-4F23-9C51-63ADAFADA2E2}">
  <dimension ref="B1:F226"/>
  <sheetViews>
    <sheetView showGridLines="0" view="pageLayout" zoomScaleNormal="100" workbookViewId="0">
      <selection activeCell="B3" sqref="B3"/>
    </sheetView>
  </sheetViews>
  <sheetFormatPr defaultRowHeight="14.4" x14ac:dyDescent="0.3"/>
  <cols>
    <col min="2" max="2" width="11.6640625" bestFit="1" customWidth="1"/>
    <col min="3" max="3" width="12.5546875" bestFit="1" customWidth="1"/>
    <col min="4" max="4" width="7.77734375" bestFit="1" customWidth="1"/>
    <col min="5" max="5" width="10.88671875" customWidth="1"/>
    <col min="6" max="6" width="11" customWidth="1"/>
    <col min="7" max="7" width="15" bestFit="1" customWidth="1"/>
  </cols>
  <sheetData>
    <row r="1" spans="2:6" ht="20.399999999999999" x14ac:dyDescent="0.35">
      <c r="B1" s="9" t="s">
        <v>77</v>
      </c>
    </row>
    <row r="2" spans="2:6" x14ac:dyDescent="0.3">
      <c r="B2" s="1" t="s">
        <v>0</v>
      </c>
      <c r="C2" s="2" t="s" vm="1">
        <v>1</v>
      </c>
    </row>
    <row r="3" spans="2:6" ht="16.2" x14ac:dyDescent="0.3">
      <c r="B3" s="1" t="s">
        <v>70</v>
      </c>
      <c r="C3" s="2" t="s" vm="2">
        <v>1</v>
      </c>
      <c r="E3" s="13" t="s">
        <v>113</v>
      </c>
    </row>
    <row r="4" spans="2:6" ht="16.2" x14ac:dyDescent="0.3">
      <c r="B4" s="1" t="s">
        <v>117</v>
      </c>
      <c r="C4" s="2" t="s" vm="4">
        <v>1</v>
      </c>
      <c r="E4" s="13" t="s">
        <v>114</v>
      </c>
    </row>
    <row r="5" spans="2:6" x14ac:dyDescent="0.3">
      <c r="B5" s="1" t="s">
        <v>71</v>
      </c>
      <c r="C5" s="2" t="s" vm="3">
        <v>1</v>
      </c>
      <c r="E5" s="2" t="s">
        <v>80</v>
      </c>
    </row>
    <row r="6" spans="2:6" x14ac:dyDescent="0.3">
      <c r="E6" s="2" t="s">
        <v>112</v>
      </c>
    </row>
    <row r="7" spans="2:6" x14ac:dyDescent="0.3">
      <c r="B7" s="2"/>
      <c r="C7" s="1" t="s">
        <v>115</v>
      </c>
      <c r="D7" s="2"/>
      <c r="E7" s="2"/>
      <c r="F7" s="12"/>
    </row>
    <row r="8" spans="2:6" x14ac:dyDescent="0.3">
      <c r="B8" s="15" t="s">
        <v>116</v>
      </c>
      <c r="C8" s="16" t="s">
        <v>72</v>
      </c>
      <c r="D8" s="16" t="s">
        <v>73</v>
      </c>
      <c r="E8" s="16" t="s">
        <v>74</v>
      </c>
      <c r="F8" s="17" t="s">
        <v>75</v>
      </c>
    </row>
    <row r="9" spans="2:6" x14ac:dyDescent="0.3">
      <c r="B9" s="3" t="s">
        <v>108</v>
      </c>
      <c r="C9" s="4">
        <v>87478258.349999994</v>
      </c>
      <c r="D9" s="4">
        <v>196690953.08000001</v>
      </c>
      <c r="E9" s="4">
        <v>598877095.26999998</v>
      </c>
      <c r="F9" s="14">
        <f>IFERROR(E9/D9-1,"")</f>
        <v>2.0447617742053392</v>
      </c>
    </row>
    <row r="10" spans="2:6" x14ac:dyDescent="0.3">
      <c r="B10" s="3" t="s">
        <v>109</v>
      </c>
      <c r="C10" s="4">
        <v>51238673.83329998</v>
      </c>
      <c r="D10" s="4">
        <v>123371488.19679998</v>
      </c>
      <c r="E10" s="4">
        <v>380714262.18750048</v>
      </c>
      <c r="F10" s="14">
        <f t="shared" ref="F10:F73" si="0">IFERROR(E10/D10-1,"")</f>
        <v>2.0859177250110816</v>
      </c>
    </row>
    <row r="11" spans="2:6" x14ac:dyDescent="0.3">
      <c r="B11" s="3" t="s">
        <v>110</v>
      </c>
      <c r="C11" s="4">
        <v>36239584.516700014</v>
      </c>
      <c r="D11" s="4">
        <v>73319464.883200034</v>
      </c>
      <c r="E11" s="4">
        <v>218162833.0824995</v>
      </c>
      <c r="F11" s="14">
        <f t="shared" si="0"/>
        <v>1.9755104381904451</v>
      </c>
    </row>
    <row r="12" spans="2:6" x14ac:dyDescent="0.3">
      <c r="B12" s="3" t="s">
        <v>111</v>
      </c>
      <c r="C12" s="5">
        <v>0.41426961624802416</v>
      </c>
      <c r="D12" s="5">
        <v>0.37276480557485958</v>
      </c>
      <c r="E12" s="5">
        <v>0.36428648683607134</v>
      </c>
      <c r="F12" s="14">
        <f t="shared" si="0"/>
        <v>-2.2744418496572938E-2</v>
      </c>
    </row>
    <row r="13" spans="2:6" x14ac:dyDescent="0.3">
      <c r="F13" s="14" t="str">
        <f t="shared" si="0"/>
        <v/>
      </c>
    </row>
    <row r="14" spans="2:6" x14ac:dyDescent="0.3">
      <c r="F14" s="14" t="str">
        <f t="shared" si="0"/>
        <v/>
      </c>
    </row>
    <row r="15" spans="2:6" x14ac:dyDescent="0.3">
      <c r="F15" s="14" t="str">
        <f t="shared" si="0"/>
        <v/>
      </c>
    </row>
    <row r="16" spans="2:6" x14ac:dyDescent="0.3">
      <c r="F16" s="14" t="str">
        <f t="shared" si="0"/>
        <v/>
      </c>
    </row>
    <row r="17" spans="6:6" x14ac:dyDescent="0.3">
      <c r="F17" s="14" t="str">
        <f t="shared" si="0"/>
        <v/>
      </c>
    </row>
    <row r="18" spans="6:6" x14ac:dyDescent="0.3">
      <c r="F18" s="14" t="str">
        <f t="shared" si="0"/>
        <v/>
      </c>
    </row>
    <row r="19" spans="6:6" x14ac:dyDescent="0.3">
      <c r="F19" s="14" t="str">
        <f t="shared" si="0"/>
        <v/>
      </c>
    </row>
    <row r="20" spans="6:6" x14ac:dyDescent="0.3">
      <c r="F20" s="14" t="str">
        <f t="shared" si="0"/>
        <v/>
      </c>
    </row>
    <row r="21" spans="6:6" x14ac:dyDescent="0.3">
      <c r="F21" s="14" t="str">
        <f t="shared" si="0"/>
        <v/>
      </c>
    </row>
    <row r="22" spans="6:6" x14ac:dyDescent="0.3">
      <c r="F22" s="14" t="str">
        <f t="shared" si="0"/>
        <v/>
      </c>
    </row>
    <row r="23" spans="6:6" x14ac:dyDescent="0.3">
      <c r="F23" s="14" t="str">
        <f t="shared" si="0"/>
        <v/>
      </c>
    </row>
    <row r="24" spans="6:6" x14ac:dyDescent="0.3">
      <c r="F24" s="14" t="str">
        <f t="shared" si="0"/>
        <v/>
      </c>
    </row>
    <row r="25" spans="6:6" x14ac:dyDescent="0.3">
      <c r="F25" s="14" t="str">
        <f t="shared" si="0"/>
        <v/>
      </c>
    </row>
    <row r="26" spans="6:6" x14ac:dyDescent="0.3">
      <c r="F26" s="14" t="str">
        <f t="shared" si="0"/>
        <v/>
      </c>
    </row>
    <row r="27" spans="6:6" x14ac:dyDescent="0.3">
      <c r="F27" s="14" t="str">
        <f t="shared" si="0"/>
        <v/>
      </c>
    </row>
    <row r="28" spans="6:6" x14ac:dyDescent="0.3">
      <c r="F28" s="14" t="str">
        <f t="shared" si="0"/>
        <v/>
      </c>
    </row>
    <row r="29" spans="6:6" x14ac:dyDescent="0.3">
      <c r="F29" s="14" t="str">
        <f t="shared" si="0"/>
        <v/>
      </c>
    </row>
    <row r="30" spans="6:6" x14ac:dyDescent="0.3">
      <c r="F30" s="14" t="str">
        <f t="shared" si="0"/>
        <v/>
      </c>
    </row>
    <row r="31" spans="6:6" x14ac:dyDescent="0.3">
      <c r="F31" s="14" t="str">
        <f t="shared" si="0"/>
        <v/>
      </c>
    </row>
    <row r="32" spans="6:6" x14ac:dyDescent="0.3">
      <c r="F32" s="14" t="str">
        <f t="shared" si="0"/>
        <v/>
      </c>
    </row>
    <row r="33" spans="6:6" x14ac:dyDescent="0.3">
      <c r="F33" s="14" t="str">
        <f t="shared" si="0"/>
        <v/>
      </c>
    </row>
    <row r="34" spans="6:6" x14ac:dyDescent="0.3">
      <c r="F34" s="14" t="str">
        <f t="shared" si="0"/>
        <v/>
      </c>
    </row>
    <row r="35" spans="6:6" x14ac:dyDescent="0.3">
      <c r="F35" s="14" t="str">
        <f t="shared" si="0"/>
        <v/>
      </c>
    </row>
    <row r="36" spans="6:6" x14ac:dyDescent="0.3">
      <c r="F36" s="14" t="str">
        <f t="shared" si="0"/>
        <v/>
      </c>
    </row>
    <row r="37" spans="6:6" x14ac:dyDescent="0.3">
      <c r="F37" s="14" t="str">
        <f t="shared" si="0"/>
        <v/>
      </c>
    </row>
    <row r="38" spans="6:6" x14ac:dyDescent="0.3">
      <c r="F38" s="14" t="str">
        <f t="shared" si="0"/>
        <v/>
      </c>
    </row>
    <row r="39" spans="6:6" x14ac:dyDescent="0.3">
      <c r="F39" s="14" t="str">
        <f t="shared" si="0"/>
        <v/>
      </c>
    </row>
    <row r="40" spans="6:6" x14ac:dyDescent="0.3">
      <c r="F40" s="14" t="str">
        <f t="shared" si="0"/>
        <v/>
      </c>
    </row>
    <row r="41" spans="6:6" x14ac:dyDescent="0.3">
      <c r="F41" s="14" t="str">
        <f t="shared" si="0"/>
        <v/>
      </c>
    </row>
    <row r="42" spans="6:6" x14ac:dyDescent="0.3">
      <c r="F42" s="14" t="str">
        <f t="shared" si="0"/>
        <v/>
      </c>
    </row>
    <row r="43" spans="6:6" x14ac:dyDescent="0.3">
      <c r="F43" s="14" t="str">
        <f t="shared" si="0"/>
        <v/>
      </c>
    </row>
    <row r="44" spans="6:6" x14ac:dyDescent="0.3">
      <c r="F44" s="14" t="str">
        <f t="shared" si="0"/>
        <v/>
      </c>
    </row>
    <row r="45" spans="6:6" x14ac:dyDescent="0.3">
      <c r="F45" s="14" t="str">
        <f t="shared" si="0"/>
        <v/>
      </c>
    </row>
    <row r="46" spans="6:6" x14ac:dyDescent="0.3">
      <c r="F46" s="14" t="str">
        <f t="shared" si="0"/>
        <v/>
      </c>
    </row>
    <row r="47" spans="6:6" x14ac:dyDescent="0.3">
      <c r="F47" s="14" t="str">
        <f t="shared" si="0"/>
        <v/>
      </c>
    </row>
    <row r="48" spans="6:6" x14ac:dyDescent="0.3">
      <c r="F48" s="14" t="str">
        <f t="shared" si="0"/>
        <v/>
      </c>
    </row>
    <row r="49" spans="6:6" x14ac:dyDescent="0.3">
      <c r="F49" s="14" t="str">
        <f t="shared" si="0"/>
        <v/>
      </c>
    </row>
    <row r="50" spans="6:6" x14ac:dyDescent="0.3">
      <c r="F50" s="14" t="str">
        <f t="shared" si="0"/>
        <v/>
      </c>
    </row>
    <row r="51" spans="6:6" x14ac:dyDescent="0.3">
      <c r="F51" s="14" t="str">
        <f t="shared" si="0"/>
        <v/>
      </c>
    </row>
    <row r="52" spans="6:6" x14ac:dyDescent="0.3">
      <c r="F52" s="14" t="str">
        <f t="shared" si="0"/>
        <v/>
      </c>
    </row>
    <row r="53" spans="6:6" x14ac:dyDescent="0.3">
      <c r="F53" s="14" t="str">
        <f t="shared" si="0"/>
        <v/>
      </c>
    </row>
    <row r="54" spans="6:6" x14ac:dyDescent="0.3">
      <c r="F54" s="14" t="str">
        <f t="shared" si="0"/>
        <v/>
      </c>
    </row>
    <row r="55" spans="6:6" x14ac:dyDescent="0.3">
      <c r="F55" s="14" t="str">
        <f t="shared" si="0"/>
        <v/>
      </c>
    </row>
    <row r="56" spans="6:6" x14ac:dyDescent="0.3">
      <c r="F56" s="14" t="str">
        <f t="shared" si="0"/>
        <v/>
      </c>
    </row>
    <row r="57" spans="6:6" x14ac:dyDescent="0.3">
      <c r="F57" s="14" t="str">
        <f t="shared" si="0"/>
        <v/>
      </c>
    </row>
    <row r="58" spans="6:6" x14ac:dyDescent="0.3">
      <c r="F58" s="14" t="str">
        <f t="shared" si="0"/>
        <v/>
      </c>
    </row>
    <row r="59" spans="6:6" x14ac:dyDescent="0.3">
      <c r="F59" s="14" t="str">
        <f t="shared" si="0"/>
        <v/>
      </c>
    </row>
    <row r="60" spans="6:6" x14ac:dyDescent="0.3">
      <c r="F60" s="14" t="str">
        <f t="shared" si="0"/>
        <v/>
      </c>
    </row>
    <row r="61" spans="6:6" x14ac:dyDescent="0.3">
      <c r="F61" s="14" t="str">
        <f t="shared" si="0"/>
        <v/>
      </c>
    </row>
    <row r="62" spans="6:6" x14ac:dyDescent="0.3">
      <c r="F62" s="14" t="str">
        <f t="shared" si="0"/>
        <v/>
      </c>
    </row>
    <row r="63" spans="6:6" x14ac:dyDescent="0.3">
      <c r="F63" s="14" t="str">
        <f t="shared" si="0"/>
        <v/>
      </c>
    </row>
    <row r="64" spans="6:6" x14ac:dyDescent="0.3">
      <c r="F64" s="14" t="str">
        <f t="shared" si="0"/>
        <v/>
      </c>
    </row>
    <row r="65" spans="6:6" x14ac:dyDescent="0.3">
      <c r="F65" s="14" t="str">
        <f t="shared" si="0"/>
        <v/>
      </c>
    </row>
    <row r="66" spans="6:6" x14ac:dyDescent="0.3">
      <c r="F66" s="14" t="str">
        <f t="shared" si="0"/>
        <v/>
      </c>
    </row>
    <row r="67" spans="6:6" x14ac:dyDescent="0.3">
      <c r="F67" s="14" t="str">
        <f t="shared" si="0"/>
        <v/>
      </c>
    </row>
    <row r="68" spans="6:6" x14ac:dyDescent="0.3">
      <c r="F68" s="14" t="str">
        <f t="shared" si="0"/>
        <v/>
      </c>
    </row>
    <row r="69" spans="6:6" x14ac:dyDescent="0.3">
      <c r="F69" s="14" t="str">
        <f t="shared" si="0"/>
        <v/>
      </c>
    </row>
    <row r="70" spans="6:6" x14ac:dyDescent="0.3">
      <c r="F70" s="14" t="str">
        <f t="shared" si="0"/>
        <v/>
      </c>
    </row>
    <row r="71" spans="6:6" x14ac:dyDescent="0.3">
      <c r="F71" s="14" t="str">
        <f t="shared" si="0"/>
        <v/>
      </c>
    </row>
    <row r="72" spans="6:6" x14ac:dyDescent="0.3">
      <c r="F72" s="14" t="str">
        <f t="shared" si="0"/>
        <v/>
      </c>
    </row>
    <row r="73" spans="6:6" x14ac:dyDescent="0.3">
      <c r="F73" s="14" t="str">
        <f t="shared" si="0"/>
        <v/>
      </c>
    </row>
    <row r="74" spans="6:6" x14ac:dyDescent="0.3">
      <c r="F74" s="14" t="str">
        <f t="shared" ref="F74:F137" si="1">IFERROR(E74/D74-1,"")</f>
        <v/>
      </c>
    </row>
    <row r="75" spans="6:6" x14ac:dyDescent="0.3">
      <c r="F75" s="14" t="str">
        <f t="shared" si="1"/>
        <v/>
      </c>
    </row>
    <row r="76" spans="6:6" x14ac:dyDescent="0.3">
      <c r="F76" s="14" t="str">
        <f t="shared" si="1"/>
        <v/>
      </c>
    </row>
    <row r="77" spans="6:6" x14ac:dyDescent="0.3">
      <c r="F77" s="14" t="str">
        <f t="shared" si="1"/>
        <v/>
      </c>
    </row>
    <row r="78" spans="6:6" x14ac:dyDescent="0.3">
      <c r="F78" s="14" t="str">
        <f t="shared" si="1"/>
        <v/>
      </c>
    </row>
    <row r="79" spans="6:6" x14ac:dyDescent="0.3">
      <c r="F79" s="14" t="str">
        <f t="shared" si="1"/>
        <v/>
      </c>
    </row>
    <row r="80" spans="6:6" x14ac:dyDescent="0.3">
      <c r="F80" s="14" t="str">
        <f t="shared" si="1"/>
        <v/>
      </c>
    </row>
    <row r="81" spans="6:6" x14ac:dyDescent="0.3">
      <c r="F81" s="14" t="str">
        <f t="shared" si="1"/>
        <v/>
      </c>
    </row>
    <row r="82" spans="6:6" x14ac:dyDescent="0.3">
      <c r="F82" s="14" t="str">
        <f t="shared" si="1"/>
        <v/>
      </c>
    </row>
    <row r="83" spans="6:6" x14ac:dyDescent="0.3">
      <c r="F83" s="14" t="str">
        <f t="shared" si="1"/>
        <v/>
      </c>
    </row>
    <row r="84" spans="6:6" x14ac:dyDescent="0.3">
      <c r="F84" s="14" t="str">
        <f t="shared" si="1"/>
        <v/>
      </c>
    </row>
    <row r="85" spans="6:6" x14ac:dyDescent="0.3">
      <c r="F85" s="14" t="str">
        <f t="shared" si="1"/>
        <v/>
      </c>
    </row>
    <row r="86" spans="6:6" x14ac:dyDescent="0.3">
      <c r="F86" s="14" t="str">
        <f t="shared" si="1"/>
        <v/>
      </c>
    </row>
    <row r="87" spans="6:6" x14ac:dyDescent="0.3">
      <c r="F87" s="14" t="str">
        <f t="shared" si="1"/>
        <v/>
      </c>
    </row>
    <row r="88" spans="6:6" x14ac:dyDescent="0.3">
      <c r="F88" s="14" t="str">
        <f t="shared" si="1"/>
        <v/>
      </c>
    </row>
    <row r="89" spans="6:6" x14ac:dyDescent="0.3">
      <c r="F89" s="14" t="str">
        <f t="shared" si="1"/>
        <v/>
      </c>
    </row>
    <row r="90" spans="6:6" x14ac:dyDescent="0.3">
      <c r="F90" s="14" t="str">
        <f t="shared" si="1"/>
        <v/>
      </c>
    </row>
    <row r="91" spans="6:6" x14ac:dyDescent="0.3">
      <c r="F91" s="14" t="str">
        <f t="shared" si="1"/>
        <v/>
      </c>
    </row>
    <row r="92" spans="6:6" x14ac:dyDescent="0.3">
      <c r="F92" s="14" t="str">
        <f t="shared" si="1"/>
        <v/>
      </c>
    </row>
    <row r="93" spans="6:6" x14ac:dyDescent="0.3">
      <c r="F93" s="14" t="str">
        <f t="shared" si="1"/>
        <v/>
      </c>
    </row>
    <row r="94" spans="6:6" x14ac:dyDescent="0.3">
      <c r="F94" s="14" t="str">
        <f t="shared" si="1"/>
        <v/>
      </c>
    </row>
    <row r="95" spans="6:6" x14ac:dyDescent="0.3">
      <c r="F95" s="14" t="str">
        <f t="shared" si="1"/>
        <v/>
      </c>
    </row>
    <row r="96" spans="6:6" x14ac:dyDescent="0.3">
      <c r="F96" s="14" t="str">
        <f t="shared" si="1"/>
        <v/>
      </c>
    </row>
    <row r="97" spans="6:6" x14ac:dyDescent="0.3">
      <c r="F97" s="14" t="str">
        <f t="shared" si="1"/>
        <v/>
      </c>
    </row>
    <row r="98" spans="6:6" x14ac:dyDescent="0.3">
      <c r="F98" s="14" t="str">
        <f t="shared" si="1"/>
        <v/>
      </c>
    </row>
    <row r="99" spans="6:6" x14ac:dyDescent="0.3">
      <c r="F99" s="14" t="str">
        <f t="shared" si="1"/>
        <v/>
      </c>
    </row>
    <row r="100" spans="6:6" x14ac:dyDescent="0.3">
      <c r="F100" s="14" t="str">
        <f t="shared" si="1"/>
        <v/>
      </c>
    </row>
    <row r="101" spans="6:6" x14ac:dyDescent="0.3">
      <c r="F101" s="14" t="str">
        <f t="shared" si="1"/>
        <v/>
      </c>
    </row>
    <row r="102" spans="6:6" x14ac:dyDescent="0.3">
      <c r="F102" s="14" t="str">
        <f t="shared" si="1"/>
        <v/>
      </c>
    </row>
    <row r="103" spans="6:6" x14ac:dyDescent="0.3">
      <c r="F103" s="14" t="str">
        <f t="shared" si="1"/>
        <v/>
      </c>
    </row>
    <row r="104" spans="6:6" x14ac:dyDescent="0.3">
      <c r="F104" s="14" t="str">
        <f t="shared" si="1"/>
        <v/>
      </c>
    </row>
    <row r="105" spans="6:6" x14ac:dyDescent="0.3">
      <c r="F105" s="14" t="str">
        <f t="shared" si="1"/>
        <v/>
      </c>
    </row>
    <row r="106" spans="6:6" x14ac:dyDescent="0.3">
      <c r="F106" s="14" t="str">
        <f t="shared" si="1"/>
        <v/>
      </c>
    </row>
    <row r="107" spans="6:6" x14ac:dyDescent="0.3">
      <c r="F107" s="14" t="str">
        <f t="shared" si="1"/>
        <v/>
      </c>
    </row>
    <row r="108" spans="6:6" x14ac:dyDescent="0.3">
      <c r="F108" s="14" t="str">
        <f t="shared" si="1"/>
        <v/>
      </c>
    </row>
    <row r="109" spans="6:6" x14ac:dyDescent="0.3">
      <c r="F109" s="14" t="str">
        <f t="shared" si="1"/>
        <v/>
      </c>
    </row>
    <row r="110" spans="6:6" x14ac:dyDescent="0.3">
      <c r="F110" s="14" t="str">
        <f t="shared" si="1"/>
        <v/>
      </c>
    </row>
    <row r="111" spans="6:6" x14ac:dyDescent="0.3">
      <c r="F111" s="14" t="str">
        <f t="shared" si="1"/>
        <v/>
      </c>
    </row>
    <row r="112" spans="6:6" x14ac:dyDescent="0.3">
      <c r="F112" s="14" t="str">
        <f t="shared" si="1"/>
        <v/>
      </c>
    </row>
    <row r="113" spans="6:6" x14ac:dyDescent="0.3">
      <c r="F113" s="14" t="str">
        <f t="shared" si="1"/>
        <v/>
      </c>
    </row>
    <row r="114" spans="6:6" x14ac:dyDescent="0.3">
      <c r="F114" s="14" t="str">
        <f t="shared" si="1"/>
        <v/>
      </c>
    </row>
    <row r="115" spans="6:6" x14ac:dyDescent="0.3">
      <c r="F115" s="14" t="str">
        <f t="shared" si="1"/>
        <v/>
      </c>
    </row>
    <row r="116" spans="6:6" x14ac:dyDescent="0.3">
      <c r="F116" s="14" t="str">
        <f t="shared" si="1"/>
        <v/>
      </c>
    </row>
    <row r="117" spans="6:6" x14ac:dyDescent="0.3">
      <c r="F117" s="14" t="str">
        <f t="shared" si="1"/>
        <v/>
      </c>
    </row>
    <row r="118" spans="6:6" x14ac:dyDescent="0.3">
      <c r="F118" s="14" t="str">
        <f t="shared" si="1"/>
        <v/>
      </c>
    </row>
    <row r="119" spans="6:6" x14ac:dyDescent="0.3">
      <c r="F119" s="14" t="str">
        <f t="shared" si="1"/>
        <v/>
      </c>
    </row>
    <row r="120" spans="6:6" x14ac:dyDescent="0.3">
      <c r="F120" s="14" t="str">
        <f t="shared" si="1"/>
        <v/>
      </c>
    </row>
    <row r="121" spans="6:6" x14ac:dyDescent="0.3">
      <c r="F121" s="14" t="str">
        <f t="shared" si="1"/>
        <v/>
      </c>
    </row>
    <row r="122" spans="6:6" x14ac:dyDescent="0.3">
      <c r="F122" s="14" t="str">
        <f t="shared" si="1"/>
        <v/>
      </c>
    </row>
    <row r="123" spans="6:6" x14ac:dyDescent="0.3">
      <c r="F123" s="14" t="str">
        <f t="shared" si="1"/>
        <v/>
      </c>
    </row>
    <row r="124" spans="6:6" x14ac:dyDescent="0.3">
      <c r="F124" s="14" t="str">
        <f t="shared" si="1"/>
        <v/>
      </c>
    </row>
    <row r="125" spans="6:6" x14ac:dyDescent="0.3">
      <c r="F125" s="14" t="str">
        <f t="shared" si="1"/>
        <v/>
      </c>
    </row>
    <row r="126" spans="6:6" x14ac:dyDescent="0.3">
      <c r="F126" s="14" t="str">
        <f t="shared" si="1"/>
        <v/>
      </c>
    </row>
    <row r="127" spans="6:6" x14ac:dyDescent="0.3">
      <c r="F127" s="14" t="str">
        <f t="shared" si="1"/>
        <v/>
      </c>
    </row>
    <row r="128" spans="6:6" x14ac:dyDescent="0.3">
      <c r="F128" s="14" t="str">
        <f t="shared" si="1"/>
        <v/>
      </c>
    </row>
    <row r="129" spans="6:6" x14ac:dyDescent="0.3">
      <c r="F129" s="14" t="str">
        <f t="shared" si="1"/>
        <v/>
      </c>
    </row>
    <row r="130" spans="6:6" x14ac:dyDescent="0.3">
      <c r="F130" s="14" t="str">
        <f t="shared" si="1"/>
        <v/>
      </c>
    </row>
    <row r="131" spans="6:6" x14ac:dyDescent="0.3">
      <c r="F131" s="14" t="str">
        <f t="shared" si="1"/>
        <v/>
      </c>
    </row>
    <row r="132" spans="6:6" x14ac:dyDescent="0.3">
      <c r="F132" s="14" t="str">
        <f t="shared" si="1"/>
        <v/>
      </c>
    </row>
    <row r="133" spans="6:6" x14ac:dyDescent="0.3">
      <c r="F133" s="14" t="str">
        <f t="shared" si="1"/>
        <v/>
      </c>
    </row>
    <row r="134" spans="6:6" x14ac:dyDescent="0.3">
      <c r="F134" s="14" t="str">
        <f t="shared" si="1"/>
        <v/>
      </c>
    </row>
    <row r="135" spans="6:6" x14ac:dyDescent="0.3">
      <c r="F135" s="14" t="str">
        <f t="shared" si="1"/>
        <v/>
      </c>
    </row>
    <row r="136" spans="6:6" x14ac:dyDescent="0.3">
      <c r="F136" s="14" t="str">
        <f t="shared" si="1"/>
        <v/>
      </c>
    </row>
    <row r="137" spans="6:6" x14ac:dyDescent="0.3">
      <c r="F137" s="14" t="str">
        <f t="shared" si="1"/>
        <v/>
      </c>
    </row>
    <row r="138" spans="6:6" x14ac:dyDescent="0.3">
      <c r="F138" s="14" t="str">
        <f t="shared" ref="F138:F201" si="2">IFERROR(E138/D138-1,"")</f>
        <v/>
      </c>
    </row>
    <row r="139" spans="6:6" x14ac:dyDescent="0.3">
      <c r="F139" s="14" t="str">
        <f t="shared" si="2"/>
        <v/>
      </c>
    </row>
    <row r="140" spans="6:6" x14ac:dyDescent="0.3">
      <c r="F140" s="14" t="str">
        <f t="shared" si="2"/>
        <v/>
      </c>
    </row>
    <row r="141" spans="6:6" x14ac:dyDescent="0.3">
      <c r="F141" s="14" t="str">
        <f t="shared" si="2"/>
        <v/>
      </c>
    </row>
    <row r="142" spans="6:6" x14ac:dyDescent="0.3">
      <c r="F142" s="14" t="str">
        <f t="shared" si="2"/>
        <v/>
      </c>
    </row>
    <row r="143" spans="6:6" x14ac:dyDescent="0.3">
      <c r="F143" s="14" t="str">
        <f t="shared" si="2"/>
        <v/>
      </c>
    </row>
    <row r="144" spans="6:6" x14ac:dyDescent="0.3">
      <c r="F144" s="14" t="str">
        <f t="shared" si="2"/>
        <v/>
      </c>
    </row>
    <row r="145" spans="6:6" x14ac:dyDescent="0.3">
      <c r="F145" s="14" t="str">
        <f t="shared" si="2"/>
        <v/>
      </c>
    </row>
    <row r="146" spans="6:6" x14ac:dyDescent="0.3">
      <c r="F146" s="14" t="str">
        <f t="shared" si="2"/>
        <v/>
      </c>
    </row>
    <row r="147" spans="6:6" x14ac:dyDescent="0.3">
      <c r="F147" s="14" t="str">
        <f t="shared" si="2"/>
        <v/>
      </c>
    </row>
    <row r="148" spans="6:6" x14ac:dyDescent="0.3">
      <c r="F148" s="14" t="str">
        <f t="shared" si="2"/>
        <v/>
      </c>
    </row>
    <row r="149" spans="6:6" x14ac:dyDescent="0.3">
      <c r="F149" s="14" t="str">
        <f t="shared" si="2"/>
        <v/>
      </c>
    </row>
    <row r="150" spans="6:6" x14ac:dyDescent="0.3">
      <c r="F150" s="14" t="str">
        <f t="shared" si="2"/>
        <v/>
      </c>
    </row>
    <row r="151" spans="6:6" x14ac:dyDescent="0.3">
      <c r="F151" s="14" t="str">
        <f t="shared" si="2"/>
        <v/>
      </c>
    </row>
    <row r="152" spans="6:6" x14ac:dyDescent="0.3">
      <c r="F152" s="14" t="str">
        <f t="shared" si="2"/>
        <v/>
      </c>
    </row>
    <row r="153" spans="6:6" x14ac:dyDescent="0.3">
      <c r="F153" s="14" t="str">
        <f t="shared" si="2"/>
        <v/>
      </c>
    </row>
    <row r="154" spans="6:6" x14ac:dyDescent="0.3">
      <c r="F154" s="14" t="str">
        <f t="shared" si="2"/>
        <v/>
      </c>
    </row>
    <row r="155" spans="6:6" x14ac:dyDescent="0.3">
      <c r="F155" s="14" t="str">
        <f t="shared" si="2"/>
        <v/>
      </c>
    </row>
    <row r="156" spans="6:6" x14ac:dyDescent="0.3">
      <c r="F156" s="14" t="str">
        <f t="shared" si="2"/>
        <v/>
      </c>
    </row>
    <row r="157" spans="6:6" x14ac:dyDescent="0.3">
      <c r="F157" s="14" t="str">
        <f t="shared" si="2"/>
        <v/>
      </c>
    </row>
    <row r="158" spans="6:6" x14ac:dyDescent="0.3">
      <c r="F158" s="14" t="str">
        <f t="shared" si="2"/>
        <v/>
      </c>
    </row>
    <row r="159" spans="6:6" x14ac:dyDescent="0.3">
      <c r="F159" s="14" t="str">
        <f t="shared" si="2"/>
        <v/>
      </c>
    </row>
    <row r="160" spans="6:6" x14ac:dyDescent="0.3">
      <c r="F160" s="14" t="str">
        <f t="shared" si="2"/>
        <v/>
      </c>
    </row>
    <row r="161" spans="6:6" x14ac:dyDescent="0.3">
      <c r="F161" s="14" t="str">
        <f t="shared" si="2"/>
        <v/>
      </c>
    </row>
    <row r="162" spans="6:6" x14ac:dyDescent="0.3">
      <c r="F162" s="14" t="str">
        <f t="shared" si="2"/>
        <v/>
      </c>
    </row>
    <row r="163" spans="6:6" x14ac:dyDescent="0.3">
      <c r="F163" s="14" t="str">
        <f t="shared" si="2"/>
        <v/>
      </c>
    </row>
    <row r="164" spans="6:6" x14ac:dyDescent="0.3">
      <c r="F164" s="14" t="str">
        <f t="shared" si="2"/>
        <v/>
      </c>
    </row>
    <row r="165" spans="6:6" x14ac:dyDescent="0.3">
      <c r="F165" s="14" t="str">
        <f t="shared" si="2"/>
        <v/>
      </c>
    </row>
    <row r="166" spans="6:6" x14ac:dyDescent="0.3">
      <c r="F166" s="14" t="str">
        <f t="shared" si="2"/>
        <v/>
      </c>
    </row>
    <row r="167" spans="6:6" x14ac:dyDescent="0.3">
      <c r="F167" s="14" t="str">
        <f t="shared" si="2"/>
        <v/>
      </c>
    </row>
    <row r="168" spans="6:6" x14ac:dyDescent="0.3">
      <c r="F168" s="14" t="str">
        <f t="shared" si="2"/>
        <v/>
      </c>
    </row>
    <row r="169" spans="6:6" x14ac:dyDescent="0.3">
      <c r="F169" s="14" t="str">
        <f t="shared" si="2"/>
        <v/>
      </c>
    </row>
    <row r="170" spans="6:6" x14ac:dyDescent="0.3">
      <c r="F170" s="14" t="str">
        <f t="shared" si="2"/>
        <v/>
      </c>
    </row>
    <row r="171" spans="6:6" x14ac:dyDescent="0.3">
      <c r="F171" s="14" t="str">
        <f t="shared" si="2"/>
        <v/>
      </c>
    </row>
    <row r="172" spans="6:6" x14ac:dyDescent="0.3">
      <c r="F172" s="14" t="str">
        <f t="shared" si="2"/>
        <v/>
      </c>
    </row>
    <row r="173" spans="6:6" x14ac:dyDescent="0.3">
      <c r="F173" s="14" t="str">
        <f t="shared" si="2"/>
        <v/>
      </c>
    </row>
    <row r="174" spans="6:6" x14ac:dyDescent="0.3">
      <c r="F174" s="14" t="str">
        <f t="shared" si="2"/>
        <v/>
      </c>
    </row>
    <row r="175" spans="6:6" x14ac:dyDescent="0.3">
      <c r="F175" s="14" t="str">
        <f t="shared" si="2"/>
        <v/>
      </c>
    </row>
    <row r="176" spans="6:6" x14ac:dyDescent="0.3">
      <c r="F176" s="14" t="str">
        <f t="shared" si="2"/>
        <v/>
      </c>
    </row>
    <row r="177" spans="6:6" x14ac:dyDescent="0.3">
      <c r="F177" s="14" t="str">
        <f t="shared" si="2"/>
        <v/>
      </c>
    </row>
    <row r="178" spans="6:6" x14ac:dyDescent="0.3">
      <c r="F178" s="14" t="str">
        <f t="shared" si="2"/>
        <v/>
      </c>
    </row>
    <row r="179" spans="6:6" x14ac:dyDescent="0.3">
      <c r="F179" s="14" t="str">
        <f t="shared" si="2"/>
        <v/>
      </c>
    </row>
    <row r="180" spans="6:6" x14ac:dyDescent="0.3">
      <c r="F180" s="14" t="str">
        <f t="shared" si="2"/>
        <v/>
      </c>
    </row>
    <row r="181" spans="6:6" x14ac:dyDescent="0.3">
      <c r="F181" s="14" t="str">
        <f t="shared" si="2"/>
        <v/>
      </c>
    </row>
    <row r="182" spans="6:6" x14ac:dyDescent="0.3">
      <c r="F182" s="14" t="str">
        <f t="shared" si="2"/>
        <v/>
      </c>
    </row>
    <row r="183" spans="6:6" x14ac:dyDescent="0.3">
      <c r="F183" s="14" t="str">
        <f t="shared" si="2"/>
        <v/>
      </c>
    </row>
    <row r="184" spans="6:6" x14ac:dyDescent="0.3">
      <c r="F184" s="14" t="str">
        <f t="shared" si="2"/>
        <v/>
      </c>
    </row>
    <row r="185" spans="6:6" x14ac:dyDescent="0.3">
      <c r="F185" s="14" t="str">
        <f t="shared" si="2"/>
        <v/>
      </c>
    </row>
    <row r="186" spans="6:6" x14ac:dyDescent="0.3">
      <c r="F186" s="14" t="str">
        <f t="shared" si="2"/>
        <v/>
      </c>
    </row>
    <row r="187" spans="6:6" x14ac:dyDescent="0.3">
      <c r="F187" s="14" t="str">
        <f t="shared" si="2"/>
        <v/>
      </c>
    </row>
    <row r="188" spans="6:6" x14ac:dyDescent="0.3">
      <c r="F188" s="14" t="str">
        <f t="shared" si="2"/>
        <v/>
      </c>
    </row>
    <row r="189" spans="6:6" x14ac:dyDescent="0.3">
      <c r="F189" s="14" t="str">
        <f t="shared" si="2"/>
        <v/>
      </c>
    </row>
    <row r="190" spans="6:6" x14ac:dyDescent="0.3">
      <c r="F190" s="14" t="str">
        <f t="shared" si="2"/>
        <v/>
      </c>
    </row>
    <row r="191" spans="6:6" x14ac:dyDescent="0.3">
      <c r="F191" s="14" t="str">
        <f t="shared" si="2"/>
        <v/>
      </c>
    </row>
    <row r="192" spans="6:6" x14ac:dyDescent="0.3">
      <c r="F192" s="14" t="str">
        <f t="shared" si="2"/>
        <v/>
      </c>
    </row>
    <row r="193" spans="6:6" x14ac:dyDescent="0.3">
      <c r="F193" s="14" t="str">
        <f t="shared" si="2"/>
        <v/>
      </c>
    </row>
    <row r="194" spans="6:6" x14ac:dyDescent="0.3">
      <c r="F194" s="14" t="str">
        <f t="shared" si="2"/>
        <v/>
      </c>
    </row>
    <row r="195" spans="6:6" x14ac:dyDescent="0.3">
      <c r="F195" s="14" t="str">
        <f t="shared" si="2"/>
        <v/>
      </c>
    </row>
    <row r="196" spans="6:6" x14ac:dyDescent="0.3">
      <c r="F196" s="14" t="str">
        <f t="shared" si="2"/>
        <v/>
      </c>
    </row>
    <row r="197" spans="6:6" x14ac:dyDescent="0.3">
      <c r="F197" s="14" t="str">
        <f t="shared" si="2"/>
        <v/>
      </c>
    </row>
    <row r="198" spans="6:6" x14ac:dyDescent="0.3">
      <c r="F198" s="14" t="str">
        <f t="shared" si="2"/>
        <v/>
      </c>
    </row>
    <row r="199" spans="6:6" x14ac:dyDescent="0.3">
      <c r="F199" s="14" t="str">
        <f t="shared" si="2"/>
        <v/>
      </c>
    </row>
    <row r="200" spans="6:6" x14ac:dyDescent="0.3">
      <c r="F200" s="14" t="str">
        <f t="shared" si="2"/>
        <v/>
      </c>
    </row>
    <row r="201" spans="6:6" x14ac:dyDescent="0.3">
      <c r="F201" s="14" t="str">
        <f t="shared" si="2"/>
        <v/>
      </c>
    </row>
    <row r="202" spans="6:6" x14ac:dyDescent="0.3">
      <c r="F202" s="14" t="str">
        <f t="shared" ref="F202:F226" si="3">IFERROR(E202/D202-1,"")</f>
        <v/>
      </c>
    </row>
    <row r="203" spans="6:6" x14ac:dyDescent="0.3">
      <c r="F203" s="14" t="str">
        <f t="shared" si="3"/>
        <v/>
      </c>
    </row>
    <row r="204" spans="6:6" x14ac:dyDescent="0.3">
      <c r="F204" s="14" t="str">
        <f t="shared" si="3"/>
        <v/>
      </c>
    </row>
    <row r="205" spans="6:6" x14ac:dyDescent="0.3">
      <c r="F205" s="14" t="str">
        <f t="shared" si="3"/>
        <v/>
      </c>
    </row>
    <row r="206" spans="6:6" x14ac:dyDescent="0.3">
      <c r="F206" s="14" t="str">
        <f t="shared" si="3"/>
        <v/>
      </c>
    </row>
    <row r="207" spans="6:6" x14ac:dyDescent="0.3">
      <c r="F207" s="14" t="str">
        <f t="shared" si="3"/>
        <v/>
      </c>
    </row>
    <row r="208" spans="6:6" x14ac:dyDescent="0.3">
      <c r="F208" s="14" t="str">
        <f t="shared" si="3"/>
        <v/>
      </c>
    </row>
    <row r="209" spans="6:6" x14ac:dyDescent="0.3">
      <c r="F209" s="14" t="str">
        <f t="shared" si="3"/>
        <v/>
      </c>
    </row>
    <row r="210" spans="6:6" x14ac:dyDescent="0.3">
      <c r="F210" s="14" t="str">
        <f t="shared" si="3"/>
        <v/>
      </c>
    </row>
    <row r="211" spans="6:6" x14ac:dyDescent="0.3">
      <c r="F211" s="14" t="str">
        <f t="shared" si="3"/>
        <v/>
      </c>
    </row>
    <row r="212" spans="6:6" x14ac:dyDescent="0.3">
      <c r="F212" s="14" t="str">
        <f t="shared" si="3"/>
        <v/>
      </c>
    </row>
    <row r="213" spans="6:6" x14ac:dyDescent="0.3">
      <c r="F213" s="14" t="str">
        <f t="shared" si="3"/>
        <v/>
      </c>
    </row>
    <row r="214" spans="6:6" x14ac:dyDescent="0.3">
      <c r="F214" s="14" t="str">
        <f t="shared" si="3"/>
        <v/>
      </c>
    </row>
    <row r="215" spans="6:6" x14ac:dyDescent="0.3">
      <c r="F215" s="14" t="str">
        <f t="shared" si="3"/>
        <v/>
      </c>
    </row>
    <row r="216" spans="6:6" x14ac:dyDescent="0.3">
      <c r="F216" s="14" t="str">
        <f t="shared" si="3"/>
        <v/>
      </c>
    </row>
    <row r="217" spans="6:6" x14ac:dyDescent="0.3">
      <c r="F217" s="14" t="str">
        <f t="shared" si="3"/>
        <v/>
      </c>
    </row>
    <row r="218" spans="6:6" x14ac:dyDescent="0.3">
      <c r="F218" s="14" t="str">
        <f t="shared" si="3"/>
        <v/>
      </c>
    </row>
    <row r="219" spans="6:6" x14ac:dyDescent="0.3">
      <c r="F219" s="14" t="str">
        <f t="shared" si="3"/>
        <v/>
      </c>
    </row>
    <row r="220" spans="6:6" x14ac:dyDescent="0.3">
      <c r="F220" s="14" t="str">
        <f t="shared" si="3"/>
        <v/>
      </c>
    </row>
    <row r="221" spans="6:6" x14ac:dyDescent="0.3">
      <c r="F221" s="14" t="str">
        <f t="shared" si="3"/>
        <v/>
      </c>
    </row>
    <row r="222" spans="6:6" x14ac:dyDescent="0.3">
      <c r="F222" s="14" t="str">
        <f t="shared" si="3"/>
        <v/>
      </c>
    </row>
    <row r="223" spans="6:6" x14ac:dyDescent="0.3">
      <c r="F223" s="14" t="str">
        <f t="shared" si="3"/>
        <v/>
      </c>
    </row>
    <row r="224" spans="6:6" x14ac:dyDescent="0.3">
      <c r="F224" s="14" t="str">
        <f t="shared" si="3"/>
        <v/>
      </c>
    </row>
    <row r="225" spans="6:6" x14ac:dyDescent="0.3">
      <c r="F225" s="14" t="str">
        <f t="shared" si="3"/>
        <v/>
      </c>
    </row>
    <row r="226" spans="6:6" x14ac:dyDescent="0.3">
      <c r="F226" s="14" t="str">
        <f t="shared" si="3"/>
        <v/>
      </c>
    </row>
  </sheetData>
  <conditionalFormatting pivot="1" sqref="C9:E9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0:E10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F9:F22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{14CF5C56-B336-49E2-A394-44A7F276FAFC}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4CF5C56-B336-49E2-A394-44A7F276FAF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F9:F226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919F1E-87BA-4912-9812-AE3F33A0EA37}">
  <sheetPr>
    <pageSetUpPr fitToPage="1"/>
  </sheetPr>
  <dimension ref="B1:O227"/>
  <sheetViews>
    <sheetView showGridLines="0" tabSelected="1" showWhiteSpace="0" view="pageLayout" topLeftCell="A25" zoomScaleNormal="100" workbookViewId="0">
      <selection activeCell="K3" sqref="K3"/>
    </sheetView>
  </sheetViews>
  <sheetFormatPr defaultRowHeight="14.4" x14ac:dyDescent="0.3"/>
  <cols>
    <col min="2" max="2" width="11.6640625" bestFit="1" customWidth="1"/>
    <col min="3" max="3" width="12.5546875" bestFit="1" customWidth="1"/>
    <col min="4" max="4" width="7.77734375" bestFit="1" customWidth="1"/>
    <col min="5" max="5" width="7.77734375" customWidth="1"/>
    <col min="6" max="6" width="8.21875" customWidth="1"/>
    <col min="7" max="8" width="7.6640625" bestFit="1" customWidth="1"/>
    <col min="9" max="9" width="8.77734375" bestFit="1" customWidth="1"/>
    <col min="10" max="10" width="7.6640625" bestFit="1" customWidth="1"/>
    <col min="12" max="12" width="7.6640625" bestFit="1" customWidth="1"/>
    <col min="14" max="14" width="8" customWidth="1"/>
  </cols>
  <sheetData>
    <row r="1" spans="2:15" ht="20.399999999999999" x14ac:dyDescent="0.35">
      <c r="B1" s="9" t="s">
        <v>77</v>
      </c>
    </row>
    <row r="2" spans="2:15" x14ac:dyDescent="0.3">
      <c r="B2" s="1" t="s">
        <v>0</v>
      </c>
      <c r="C2" s="2" t="s" vm="1">
        <v>1</v>
      </c>
    </row>
    <row r="3" spans="2:15" x14ac:dyDescent="0.3">
      <c r="B3" s="1" t="s">
        <v>70</v>
      </c>
      <c r="C3" s="2" t="s" vm="2">
        <v>1</v>
      </c>
    </row>
    <row r="4" spans="2:15" ht="16.2" x14ac:dyDescent="0.3">
      <c r="B4" s="1" t="s">
        <v>71</v>
      </c>
      <c r="C4" s="2" t="s" vm="3">
        <v>1</v>
      </c>
      <c r="E4" s="13" t="s">
        <v>113</v>
      </c>
    </row>
    <row r="5" spans="2:15" ht="16.2" x14ac:dyDescent="0.3">
      <c r="B5" s="1" t="s">
        <v>117</v>
      </c>
      <c r="C5" s="2" t="s" vm="4">
        <v>1</v>
      </c>
      <c r="E5" s="13" t="s">
        <v>114</v>
      </c>
    </row>
    <row r="6" spans="2:15" x14ac:dyDescent="0.3">
      <c r="B6" s="1" t="s">
        <v>118</v>
      </c>
      <c r="C6" s="3" t="s" vm="5">
        <v>72</v>
      </c>
      <c r="E6" s="2" t="s">
        <v>80</v>
      </c>
      <c r="I6" t="s">
        <v>139</v>
      </c>
    </row>
    <row r="7" spans="2:15" x14ac:dyDescent="0.3">
      <c r="E7" s="2"/>
    </row>
    <row r="8" spans="2:15" x14ac:dyDescent="0.3">
      <c r="B8" s="2"/>
      <c r="C8" s="1" t="s">
        <v>135</v>
      </c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</row>
    <row r="9" spans="2:15" x14ac:dyDescent="0.3">
      <c r="B9" s="2"/>
      <c r="C9" s="21" t="s">
        <v>131</v>
      </c>
      <c r="D9" s="21"/>
      <c r="E9" s="21"/>
      <c r="F9" s="21" t="s">
        <v>132</v>
      </c>
      <c r="G9" s="21"/>
      <c r="H9" s="21"/>
      <c r="I9" s="21" t="s">
        <v>133</v>
      </c>
      <c r="J9" s="21"/>
      <c r="K9" s="21"/>
      <c r="L9" s="21" t="s">
        <v>134</v>
      </c>
      <c r="M9" s="21"/>
      <c r="N9" s="2"/>
      <c r="O9" s="21" t="s">
        <v>69</v>
      </c>
    </row>
    <row r="10" spans="2:15" x14ac:dyDescent="0.3">
      <c r="B10" s="15" t="s">
        <v>116</v>
      </c>
      <c r="C10" s="2" t="s">
        <v>130</v>
      </c>
      <c r="D10" s="2" t="s">
        <v>129</v>
      </c>
      <c r="E10" s="2" t="s">
        <v>128</v>
      </c>
      <c r="F10" s="2" t="s">
        <v>121</v>
      </c>
      <c r="G10" s="2" t="s">
        <v>123</v>
      </c>
      <c r="H10" s="2" t="s">
        <v>122</v>
      </c>
      <c r="I10" s="2" t="s">
        <v>126</v>
      </c>
      <c r="J10" s="2" t="s">
        <v>119</v>
      </c>
      <c r="K10" s="2" t="s">
        <v>127</v>
      </c>
      <c r="L10" s="2" t="s">
        <v>125</v>
      </c>
      <c r="M10" s="2" t="s">
        <v>124</v>
      </c>
      <c r="N10" s="2" t="s">
        <v>120</v>
      </c>
      <c r="O10" s="2"/>
    </row>
    <row r="11" spans="2:15" x14ac:dyDescent="0.3">
      <c r="B11" s="3" t="s">
        <v>108</v>
      </c>
      <c r="C11" s="19">
        <v>6462654.7000000002</v>
      </c>
      <c r="D11" s="19">
        <v>8038536.1100000003</v>
      </c>
      <c r="E11" s="19">
        <v>10735791.5</v>
      </c>
      <c r="F11" s="19">
        <v>11436776.859999999</v>
      </c>
      <c r="G11" s="19">
        <v>6521144.4299999997</v>
      </c>
      <c r="H11" s="19">
        <v>6080697.3300000001</v>
      </c>
      <c r="I11" s="19">
        <v>6412201.4000000004</v>
      </c>
      <c r="J11" s="19">
        <v>6321720.7000000002</v>
      </c>
      <c r="K11" s="19">
        <v>6489651.3499999996</v>
      </c>
      <c r="L11" s="19">
        <v>6184359.6699999999</v>
      </c>
      <c r="M11" s="19">
        <v>6483682.7400000002</v>
      </c>
      <c r="N11" s="19">
        <v>6311041.5599999996</v>
      </c>
      <c r="O11" s="19">
        <v>87478258.349999994</v>
      </c>
    </row>
    <row r="12" spans="2:15" x14ac:dyDescent="0.3">
      <c r="B12" s="3" t="s">
        <v>109</v>
      </c>
      <c r="C12" s="19">
        <v>3821557.4640000053</v>
      </c>
      <c r="D12" s="19">
        <v>4664442.4928999906</v>
      </c>
      <c r="E12" s="19">
        <v>6281190.3094999958</v>
      </c>
      <c r="F12" s="19">
        <v>6703466.5721000051</v>
      </c>
      <c r="G12" s="19">
        <v>3855892.6254999992</v>
      </c>
      <c r="H12" s="19">
        <v>3530328.9526999989</v>
      </c>
      <c r="I12" s="19">
        <v>3754043.7395999972</v>
      </c>
      <c r="J12" s="19">
        <v>3705249.2085000016</v>
      </c>
      <c r="K12" s="19">
        <v>3842514.6996999932</v>
      </c>
      <c r="L12" s="19">
        <v>3587061.2112000054</v>
      </c>
      <c r="M12" s="19">
        <v>3794151.3340000017</v>
      </c>
      <c r="N12" s="19">
        <v>3698775.2235999992</v>
      </c>
      <c r="O12" s="19">
        <v>51238673.833299987</v>
      </c>
    </row>
    <row r="13" spans="2:15" x14ac:dyDescent="0.3">
      <c r="B13" s="3" t="s">
        <v>110</v>
      </c>
      <c r="C13" s="19">
        <v>2641097.2359999949</v>
      </c>
      <c r="D13" s="19">
        <v>3374093.6171000097</v>
      </c>
      <c r="E13" s="19">
        <v>4454601.1905000042</v>
      </c>
      <c r="F13" s="19">
        <v>4733310.2878999943</v>
      </c>
      <c r="G13" s="19">
        <v>2665251.8045000006</v>
      </c>
      <c r="H13" s="19">
        <v>2550368.3773000012</v>
      </c>
      <c r="I13" s="19">
        <v>2658157.6604000032</v>
      </c>
      <c r="J13" s="19">
        <v>2616471.4914999986</v>
      </c>
      <c r="K13" s="19">
        <v>2647136.6503000064</v>
      </c>
      <c r="L13" s="19">
        <v>2597298.4587999946</v>
      </c>
      <c r="M13" s="19">
        <v>2689531.4059999986</v>
      </c>
      <c r="N13" s="19">
        <v>2612266.3364000004</v>
      </c>
      <c r="O13" s="19">
        <v>36239584.516700007</v>
      </c>
    </row>
    <row r="14" spans="2:15" x14ac:dyDescent="0.3">
      <c r="B14" s="3" t="s">
        <v>111</v>
      </c>
      <c r="C14" s="20">
        <v>0.40867064056509084</v>
      </c>
      <c r="D14" s="20">
        <v>0.41973980970274072</v>
      </c>
      <c r="E14" s="20">
        <v>0.41492992766299569</v>
      </c>
      <c r="F14" s="20">
        <v>0.41386750356690921</v>
      </c>
      <c r="G14" s="20">
        <v>0.40870921248710951</v>
      </c>
      <c r="H14" s="20">
        <v>0.41942037876435484</v>
      </c>
      <c r="I14" s="20">
        <v>0.41454681389140446</v>
      </c>
      <c r="J14" s="20">
        <v>0.41388596802449662</v>
      </c>
      <c r="K14" s="20">
        <v>0.40790121187327061</v>
      </c>
      <c r="L14" s="20">
        <v>0.41997855839454995</v>
      </c>
      <c r="M14" s="20">
        <v>0.41481539332691014</v>
      </c>
      <c r="N14" s="20">
        <v>0.41392000220008068</v>
      </c>
      <c r="O14" s="20">
        <v>0.41426961624802411</v>
      </c>
    </row>
    <row r="15" spans="2:15" x14ac:dyDescent="0.3">
      <c r="F15" s="14" t="str">
        <f t="shared" ref="F15:F74" si="0">IFERROR(E15/D15-1,"")</f>
        <v/>
      </c>
    </row>
    <row r="16" spans="2:15" x14ac:dyDescent="0.3">
      <c r="F16" s="14" t="str">
        <f t="shared" si="0"/>
        <v/>
      </c>
    </row>
    <row r="17" spans="2:15" x14ac:dyDescent="0.3">
      <c r="F17" s="14" t="str">
        <f t="shared" si="0"/>
        <v/>
      </c>
    </row>
    <row r="18" spans="2:15" x14ac:dyDescent="0.3">
      <c r="F18" s="14" t="str">
        <f t="shared" si="0"/>
        <v/>
      </c>
    </row>
    <row r="19" spans="2:15" x14ac:dyDescent="0.3">
      <c r="B19" s="1" t="s">
        <v>0</v>
      </c>
      <c r="C19" s="2" t="s" vm="1">
        <v>1</v>
      </c>
    </row>
    <row r="20" spans="2:15" x14ac:dyDescent="0.3">
      <c r="B20" s="1" t="s">
        <v>70</v>
      </c>
      <c r="C20" s="2" t="s" vm="2">
        <v>1</v>
      </c>
    </row>
    <row r="21" spans="2:15" ht="16.2" x14ac:dyDescent="0.3">
      <c r="B21" s="1" t="s">
        <v>71</v>
      </c>
      <c r="C21" s="2" t="s" vm="3">
        <v>1</v>
      </c>
      <c r="E21" s="13" t="s">
        <v>113</v>
      </c>
    </row>
    <row r="22" spans="2:15" ht="16.2" x14ac:dyDescent="0.3">
      <c r="B22" s="1" t="s">
        <v>117</v>
      </c>
      <c r="C22" s="2" t="s" vm="4">
        <v>1</v>
      </c>
      <c r="E22" s="13" t="s">
        <v>114</v>
      </c>
    </row>
    <row r="23" spans="2:15" x14ac:dyDescent="0.3">
      <c r="B23" s="1" t="s">
        <v>118</v>
      </c>
      <c r="C23" s="3" t="s" vm="6">
        <v>73</v>
      </c>
      <c r="E23" s="2" t="s">
        <v>80</v>
      </c>
    </row>
    <row r="24" spans="2:15" x14ac:dyDescent="0.3">
      <c r="E24" s="2"/>
    </row>
    <row r="25" spans="2:15" x14ac:dyDescent="0.3">
      <c r="B25" s="2"/>
      <c r="C25" s="1" t="s">
        <v>135</v>
      </c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</row>
    <row r="26" spans="2:15" x14ac:dyDescent="0.3">
      <c r="B26" s="2"/>
      <c r="C26" s="21" t="s">
        <v>131</v>
      </c>
      <c r="D26" s="21"/>
      <c r="E26" s="21"/>
      <c r="F26" s="21" t="s">
        <v>132</v>
      </c>
      <c r="G26" s="21"/>
      <c r="H26" s="21"/>
      <c r="I26" s="21" t="s">
        <v>133</v>
      </c>
      <c r="J26" s="21"/>
      <c r="K26" s="21"/>
      <c r="L26" s="21" t="s">
        <v>134</v>
      </c>
      <c r="M26" s="21"/>
      <c r="N26" s="21"/>
      <c r="O26" s="21" t="s">
        <v>69</v>
      </c>
    </row>
    <row r="27" spans="2:15" x14ac:dyDescent="0.3">
      <c r="B27" s="15" t="s">
        <v>116</v>
      </c>
      <c r="C27" s="2" t="s">
        <v>130</v>
      </c>
      <c r="D27" s="2" t="s">
        <v>129</v>
      </c>
      <c r="E27" s="2" t="s">
        <v>128</v>
      </c>
      <c r="F27" s="2" t="s">
        <v>121</v>
      </c>
      <c r="G27" s="2" t="s">
        <v>123</v>
      </c>
      <c r="H27" s="2" t="s">
        <v>122</v>
      </c>
      <c r="I27" s="2" t="s">
        <v>126</v>
      </c>
      <c r="J27" s="2" t="s">
        <v>119</v>
      </c>
      <c r="K27" s="2" t="s">
        <v>127</v>
      </c>
      <c r="L27" s="2" t="s">
        <v>125</v>
      </c>
      <c r="M27" s="2" t="s">
        <v>124</v>
      </c>
      <c r="N27" s="2" t="s">
        <v>120</v>
      </c>
      <c r="O27" s="21"/>
    </row>
    <row r="28" spans="2:15" x14ac:dyDescent="0.3">
      <c r="B28" s="3" t="s">
        <v>108</v>
      </c>
      <c r="C28" s="19">
        <v>17101844.789999999</v>
      </c>
      <c r="D28" s="19">
        <v>20625353.16</v>
      </c>
      <c r="E28" s="19">
        <v>28693062.809999999</v>
      </c>
      <c r="F28" s="19">
        <v>29901819.449999999</v>
      </c>
      <c r="G28" s="19">
        <v>17134491.73</v>
      </c>
      <c r="H28" s="19">
        <v>15932938.42</v>
      </c>
      <c r="I28" s="19">
        <v>2111380.75</v>
      </c>
      <c r="J28" s="19">
        <v>7758449.8700000001</v>
      </c>
      <c r="K28" s="19">
        <v>9932571.8499999996</v>
      </c>
      <c r="L28" s="19">
        <v>14882796.6</v>
      </c>
      <c r="M28" s="19">
        <v>16079640.75</v>
      </c>
      <c r="N28" s="19">
        <v>16536602.9</v>
      </c>
      <c r="O28" s="19">
        <v>196690953.08000001</v>
      </c>
    </row>
    <row r="29" spans="2:15" x14ac:dyDescent="0.3">
      <c r="B29" s="3" t="s">
        <v>109</v>
      </c>
      <c r="C29" s="19">
        <v>10642927.749500008</v>
      </c>
      <c r="D29" s="19">
        <v>12833528.90530004</v>
      </c>
      <c r="E29" s="19">
        <v>18066375.183499962</v>
      </c>
      <c r="F29" s="19">
        <v>18894707.737599999</v>
      </c>
      <c r="G29" s="19">
        <v>10666133.077600006</v>
      </c>
      <c r="H29" s="19">
        <v>9920239.5835000202</v>
      </c>
      <c r="I29" s="19">
        <v>1336896.5530999997</v>
      </c>
      <c r="J29" s="19">
        <v>4831348.9012000011</v>
      </c>
      <c r="K29" s="19">
        <v>6209275.3569000149</v>
      </c>
      <c r="L29" s="19">
        <v>9336005.6909999587</v>
      </c>
      <c r="M29" s="19">
        <v>10181585.144699998</v>
      </c>
      <c r="N29" s="19">
        <v>10452464.312899975</v>
      </c>
      <c r="O29" s="19">
        <v>123371488.19679998</v>
      </c>
    </row>
    <row r="30" spans="2:15" x14ac:dyDescent="0.3">
      <c r="B30" s="3" t="s">
        <v>110</v>
      </c>
      <c r="C30" s="19">
        <v>6458917.0404999908</v>
      </c>
      <c r="D30" s="19">
        <v>7791824.2546999604</v>
      </c>
      <c r="E30" s="19">
        <v>10626687.626500037</v>
      </c>
      <c r="F30" s="19">
        <v>11007111.712400001</v>
      </c>
      <c r="G30" s="19">
        <v>6468358.6523999944</v>
      </c>
      <c r="H30" s="19">
        <v>6012698.8364999797</v>
      </c>
      <c r="I30" s="19">
        <v>774484.19690000033</v>
      </c>
      <c r="J30" s="19">
        <v>2927100.968799999</v>
      </c>
      <c r="K30" s="19">
        <v>3723296.4930999847</v>
      </c>
      <c r="L30" s="19">
        <v>5546790.909000041</v>
      </c>
      <c r="M30" s="19">
        <v>5898055.6053000018</v>
      </c>
      <c r="N30" s="19">
        <v>6084138.5871000253</v>
      </c>
      <c r="O30" s="19">
        <v>73319464.883200034</v>
      </c>
    </row>
    <row r="31" spans="2:15" x14ac:dyDescent="0.3">
      <c r="B31" s="3" t="s">
        <v>111</v>
      </c>
      <c r="C31" s="20">
        <v>0.37767370244622545</v>
      </c>
      <c r="D31" s="20">
        <v>0.37777894973508225</v>
      </c>
      <c r="E31" s="20">
        <v>0.37035738209155084</v>
      </c>
      <c r="F31" s="20">
        <v>0.36810842667301308</v>
      </c>
      <c r="G31" s="20">
        <v>0.3775051372591835</v>
      </c>
      <c r="H31" s="20">
        <v>0.37737538914683005</v>
      </c>
      <c r="I31" s="20">
        <v>0.36681408452738823</v>
      </c>
      <c r="J31" s="20">
        <v>0.37727909799589887</v>
      </c>
      <c r="K31" s="20">
        <v>0.37485724234655143</v>
      </c>
      <c r="L31" s="20">
        <v>0.37269816003532841</v>
      </c>
      <c r="M31" s="20">
        <v>0.36680269770952451</v>
      </c>
      <c r="N31" s="20">
        <v>0.36791949494657245</v>
      </c>
      <c r="O31" s="20">
        <v>0.37276480557485958</v>
      </c>
    </row>
    <row r="32" spans="2:15" x14ac:dyDescent="0.3">
      <c r="F32" s="14" t="str">
        <f t="shared" si="0"/>
        <v/>
      </c>
    </row>
    <row r="33" spans="2:15" x14ac:dyDescent="0.3">
      <c r="F33" s="14" t="str">
        <f t="shared" si="0"/>
        <v/>
      </c>
    </row>
    <row r="34" spans="2:15" x14ac:dyDescent="0.3">
      <c r="F34" s="14" t="str">
        <f t="shared" si="0"/>
        <v/>
      </c>
    </row>
    <row r="35" spans="2:15" x14ac:dyDescent="0.3">
      <c r="B35" s="1" t="s">
        <v>0</v>
      </c>
      <c r="C35" s="2" t="s" vm="1">
        <v>1</v>
      </c>
    </row>
    <row r="36" spans="2:15" x14ac:dyDescent="0.3">
      <c r="B36" s="1" t="s">
        <v>70</v>
      </c>
      <c r="C36" s="2" t="s" vm="2">
        <v>1</v>
      </c>
    </row>
    <row r="37" spans="2:15" ht="16.2" x14ac:dyDescent="0.3">
      <c r="B37" s="1" t="s">
        <v>71</v>
      </c>
      <c r="C37" s="2" t="s" vm="3">
        <v>1</v>
      </c>
      <c r="E37" s="13" t="s">
        <v>113</v>
      </c>
    </row>
    <row r="38" spans="2:15" ht="16.2" x14ac:dyDescent="0.3">
      <c r="B38" s="1" t="s">
        <v>117</v>
      </c>
      <c r="C38" s="2" t="s" vm="4">
        <v>1</v>
      </c>
      <c r="E38" s="13" t="s">
        <v>114</v>
      </c>
    </row>
    <row r="39" spans="2:15" x14ac:dyDescent="0.3">
      <c r="B39" s="1" t="s">
        <v>118</v>
      </c>
      <c r="C39" s="3" t="s" vm="7">
        <v>74</v>
      </c>
      <c r="E39" s="2" t="s">
        <v>80</v>
      </c>
    </row>
    <row r="40" spans="2:15" x14ac:dyDescent="0.3">
      <c r="E40" s="2"/>
    </row>
    <row r="41" spans="2:15" x14ac:dyDescent="0.3">
      <c r="B41" s="2"/>
      <c r="C41" s="1" t="s">
        <v>135</v>
      </c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</row>
    <row r="42" spans="2:15" x14ac:dyDescent="0.3">
      <c r="B42" s="2"/>
      <c r="C42" s="21" t="s">
        <v>131</v>
      </c>
      <c r="D42" s="21"/>
      <c r="E42" s="21"/>
      <c r="F42" s="21" t="s">
        <v>132</v>
      </c>
      <c r="G42" s="21"/>
      <c r="H42" s="21"/>
      <c r="I42" s="21" t="s">
        <v>133</v>
      </c>
      <c r="J42" s="21"/>
      <c r="K42" s="21"/>
      <c r="L42" s="21" t="s">
        <v>134</v>
      </c>
      <c r="M42" s="21"/>
      <c r="N42" s="21"/>
      <c r="O42" s="21" t="s">
        <v>69</v>
      </c>
    </row>
    <row r="43" spans="2:15" x14ac:dyDescent="0.3">
      <c r="B43" s="15" t="s">
        <v>116</v>
      </c>
      <c r="C43" s="2" t="s">
        <v>130</v>
      </c>
      <c r="D43" s="2" t="s">
        <v>129</v>
      </c>
      <c r="E43" s="2" t="s">
        <v>128</v>
      </c>
      <c r="F43" s="2" t="s">
        <v>121</v>
      </c>
      <c r="G43" s="2" t="s">
        <v>123</v>
      </c>
      <c r="H43" s="2" t="s">
        <v>122</v>
      </c>
      <c r="I43" s="2" t="s">
        <v>126</v>
      </c>
      <c r="J43" s="2" t="s">
        <v>119</v>
      </c>
      <c r="K43" s="2" t="s">
        <v>127</v>
      </c>
      <c r="L43" s="2" t="s">
        <v>125</v>
      </c>
      <c r="M43" s="2" t="s">
        <v>124</v>
      </c>
      <c r="N43" s="2" t="s">
        <v>120</v>
      </c>
      <c r="O43" s="21"/>
    </row>
    <row r="44" spans="2:15" x14ac:dyDescent="0.3">
      <c r="B44" s="3" t="s">
        <v>108</v>
      </c>
      <c r="C44" s="19">
        <v>44817070.079999998</v>
      </c>
      <c r="D44" s="19">
        <v>54591631.43</v>
      </c>
      <c r="E44" s="19">
        <v>74342414.200000003</v>
      </c>
      <c r="F44" s="19">
        <v>78058681.439999998</v>
      </c>
      <c r="G44" s="19">
        <v>44788916.310000002</v>
      </c>
      <c r="H44" s="19">
        <v>41823079.060000002</v>
      </c>
      <c r="I44" s="19">
        <v>43950347.270000003</v>
      </c>
      <c r="J44" s="19">
        <v>43541437.909999996</v>
      </c>
      <c r="K44" s="19">
        <v>44400215.920000002</v>
      </c>
      <c r="L44" s="19">
        <v>41468863.57</v>
      </c>
      <c r="M44" s="19">
        <v>44047274.549999997</v>
      </c>
      <c r="N44" s="19">
        <v>43047163.530000001</v>
      </c>
      <c r="O44" s="19">
        <v>598877095.26999998</v>
      </c>
    </row>
    <row r="45" spans="2:15" x14ac:dyDescent="0.3">
      <c r="B45" s="3" t="s">
        <v>109</v>
      </c>
      <c r="C45" s="19">
        <v>28389759.972799942</v>
      </c>
      <c r="D45" s="19">
        <v>34653627.853799962</v>
      </c>
      <c r="E45" s="19">
        <v>47364021.602899969</v>
      </c>
      <c r="F45" s="19">
        <v>49757549.060299978</v>
      </c>
      <c r="G45" s="19">
        <v>28360377.980600066</v>
      </c>
      <c r="H45" s="19">
        <v>26543564.92499999</v>
      </c>
      <c r="I45" s="19">
        <v>27966289.114600029</v>
      </c>
      <c r="J45" s="19">
        <v>27722116.393400081</v>
      </c>
      <c r="K45" s="19">
        <v>28134310.449800026</v>
      </c>
      <c r="L45" s="19">
        <v>26354468.70899998</v>
      </c>
      <c r="M45" s="19">
        <v>28027929.991900072</v>
      </c>
      <c r="N45" s="19">
        <v>27440246.133399978</v>
      </c>
      <c r="O45" s="19">
        <v>380714262.18750024</v>
      </c>
    </row>
    <row r="46" spans="2:15" x14ac:dyDescent="0.3">
      <c r="B46" s="3" t="s">
        <v>110</v>
      </c>
      <c r="C46" s="19">
        <v>16427310.107200056</v>
      </c>
      <c r="D46" s="19">
        <v>19938003.576200038</v>
      </c>
      <c r="E46" s="19">
        <v>26978392.597100034</v>
      </c>
      <c r="F46" s="19">
        <v>28301132.37970002</v>
      </c>
      <c r="G46" s="19">
        <v>16428538.329399936</v>
      </c>
      <c r="H46" s="19">
        <v>15279514.135000013</v>
      </c>
      <c r="I46" s="19">
        <v>15984058.155399974</v>
      </c>
      <c r="J46" s="19">
        <v>15819321.516599916</v>
      </c>
      <c r="K46" s="19">
        <v>16265905.470199976</v>
      </c>
      <c r="L46" s="19">
        <v>15114394.86100002</v>
      </c>
      <c r="M46" s="19">
        <v>16019344.558099926</v>
      </c>
      <c r="N46" s="19">
        <v>15606917.396600023</v>
      </c>
      <c r="O46" s="19">
        <v>218162833.08249974</v>
      </c>
    </row>
    <row r="47" spans="2:15" x14ac:dyDescent="0.3">
      <c r="B47" s="3" t="s">
        <v>111</v>
      </c>
      <c r="C47" s="20">
        <v>0.36654136644534657</v>
      </c>
      <c r="D47" s="20">
        <v>0.36522087825430716</v>
      </c>
      <c r="E47" s="20">
        <v>0.36289368441171815</v>
      </c>
      <c r="F47" s="20">
        <v>0.36256226543429071</v>
      </c>
      <c r="G47" s="20">
        <v>0.36679919236474007</v>
      </c>
      <c r="H47" s="20">
        <v>0.3653369019789241</v>
      </c>
      <c r="I47" s="20">
        <v>0.36368445639815244</v>
      </c>
      <c r="J47" s="20">
        <v>0.36331646991765404</v>
      </c>
      <c r="K47" s="20">
        <v>0.36634744073109399</v>
      </c>
      <c r="L47" s="20">
        <v>0.36447574299900254</v>
      </c>
      <c r="M47" s="20">
        <v>0.36368526138695967</v>
      </c>
      <c r="N47" s="20">
        <v>0.36255390870814069</v>
      </c>
      <c r="O47" s="20">
        <v>0.36428648683607179</v>
      </c>
    </row>
    <row r="48" spans="2:15" x14ac:dyDescent="0.3">
      <c r="F48" s="14" t="str">
        <f t="shared" si="0"/>
        <v/>
      </c>
    </row>
    <row r="49" spans="2:15" ht="16.2" x14ac:dyDescent="0.3">
      <c r="B49" s="23" t="s">
        <v>136</v>
      </c>
      <c r="C49" s="22"/>
      <c r="F49" s="14" t="str">
        <f t="shared" si="0"/>
        <v/>
      </c>
    </row>
    <row r="50" spans="2:15" ht="16.2" x14ac:dyDescent="0.3">
      <c r="B50" s="23" t="s">
        <v>137</v>
      </c>
      <c r="F50" s="14" t="str">
        <f t="shared" si="0"/>
        <v/>
      </c>
    </row>
    <row r="51" spans="2:15" x14ac:dyDescent="0.3">
      <c r="B51" s="16" t="s">
        <v>75</v>
      </c>
      <c r="C51" s="24">
        <f>C44/C28 - 1</f>
        <v>1.6205985746172824</v>
      </c>
      <c r="D51" s="24">
        <f t="shared" ref="D51:O51" si="1">D44/D28 - 1</f>
        <v>1.6468216571376275</v>
      </c>
      <c r="E51" s="24">
        <f t="shared" si="1"/>
        <v>1.5909542906688396</v>
      </c>
      <c r="F51" s="24">
        <f t="shared" si="1"/>
        <v>1.6104993901968063</v>
      </c>
      <c r="G51" s="24">
        <f t="shared" si="1"/>
        <v>1.6139623524158075</v>
      </c>
      <c r="H51" s="24">
        <f t="shared" si="1"/>
        <v>1.6249444990951019</v>
      </c>
      <c r="I51" s="24">
        <f t="shared" si="1"/>
        <v>19.815926862078289</v>
      </c>
      <c r="J51" s="24">
        <f t="shared" si="1"/>
        <v>4.6121311137633212</v>
      </c>
      <c r="K51" s="24">
        <f t="shared" si="1"/>
        <v>3.470163074632076</v>
      </c>
      <c r="L51" s="24">
        <f t="shared" si="1"/>
        <v>1.7863623137871816</v>
      </c>
      <c r="M51" s="24">
        <f t="shared" si="1"/>
        <v>1.7393195678205684</v>
      </c>
      <c r="N51" s="24">
        <f t="shared" si="1"/>
        <v>1.6031442969462608</v>
      </c>
      <c r="O51" s="24">
        <f t="shared" si="1"/>
        <v>2.0447617742053392</v>
      </c>
    </row>
    <row r="52" spans="2:15" x14ac:dyDescent="0.3">
      <c r="B52" s="16" t="s">
        <v>138</v>
      </c>
      <c r="C52" s="24">
        <f>C28/C11-1</f>
        <v>1.6462569306077888</v>
      </c>
      <c r="D52" s="24">
        <f t="shared" ref="D52:N52" si="2">D28/D11-1</f>
        <v>1.5658096048535382</v>
      </c>
      <c r="E52" s="24">
        <f t="shared" si="2"/>
        <v>1.6726546254181631</v>
      </c>
      <c r="F52" s="24">
        <f t="shared" si="2"/>
        <v>1.6145320325852714</v>
      </c>
      <c r="G52" s="24">
        <f t="shared" si="2"/>
        <v>1.6275283294101186</v>
      </c>
      <c r="H52" s="24">
        <f t="shared" si="2"/>
        <v>1.6202485595513103</v>
      </c>
      <c r="I52" s="24">
        <f t="shared" si="2"/>
        <v>-0.6707245112419582</v>
      </c>
      <c r="J52" s="24">
        <f t="shared" si="2"/>
        <v>0.22726868809626466</v>
      </c>
      <c r="K52" s="24">
        <f t="shared" si="2"/>
        <v>0.53052472533828809</v>
      </c>
      <c r="L52" s="24">
        <f t="shared" si="2"/>
        <v>1.4065218380159314</v>
      </c>
      <c r="M52" s="24">
        <f t="shared" si="2"/>
        <v>1.4800165885352987</v>
      </c>
      <c r="N52" s="24">
        <f t="shared" si="2"/>
        <v>1.6202652514302254</v>
      </c>
      <c r="O52" s="24">
        <f>O28/O11-1</f>
        <v>1.2484552938061557</v>
      </c>
    </row>
    <row r="53" spans="2:15" x14ac:dyDescent="0.3">
      <c r="F53" s="14" t="str">
        <f t="shared" si="0"/>
        <v/>
      </c>
    </row>
    <row r="54" spans="2:15" x14ac:dyDescent="0.3">
      <c r="F54" s="14" t="str">
        <f t="shared" si="0"/>
        <v/>
      </c>
    </row>
    <row r="55" spans="2:15" x14ac:dyDescent="0.3">
      <c r="F55" s="14" t="str">
        <f t="shared" si="0"/>
        <v/>
      </c>
    </row>
    <row r="56" spans="2:15" x14ac:dyDescent="0.3">
      <c r="F56" s="14" t="str">
        <f t="shared" si="0"/>
        <v/>
      </c>
    </row>
    <row r="57" spans="2:15" x14ac:dyDescent="0.3">
      <c r="F57" s="14" t="str">
        <f t="shared" si="0"/>
        <v/>
      </c>
    </row>
    <row r="58" spans="2:15" x14ac:dyDescent="0.3">
      <c r="F58" s="14" t="str">
        <f t="shared" si="0"/>
        <v/>
      </c>
    </row>
    <row r="59" spans="2:15" x14ac:dyDescent="0.3">
      <c r="F59" s="14" t="str">
        <f t="shared" si="0"/>
        <v/>
      </c>
    </row>
    <row r="60" spans="2:15" x14ac:dyDescent="0.3">
      <c r="F60" s="14" t="str">
        <f t="shared" si="0"/>
        <v/>
      </c>
    </row>
    <row r="61" spans="2:15" x14ac:dyDescent="0.3">
      <c r="F61" s="14" t="str">
        <f t="shared" si="0"/>
        <v/>
      </c>
    </row>
    <row r="62" spans="2:15" x14ac:dyDescent="0.3">
      <c r="F62" s="14" t="str">
        <f t="shared" si="0"/>
        <v/>
      </c>
    </row>
    <row r="63" spans="2:15" x14ac:dyDescent="0.3">
      <c r="F63" s="14" t="str">
        <f t="shared" si="0"/>
        <v/>
      </c>
    </row>
    <row r="64" spans="2:15" x14ac:dyDescent="0.3">
      <c r="F64" s="14" t="str">
        <f t="shared" si="0"/>
        <v/>
      </c>
    </row>
    <row r="65" spans="6:6" x14ac:dyDescent="0.3">
      <c r="F65" s="14" t="str">
        <f t="shared" si="0"/>
        <v/>
      </c>
    </row>
    <row r="66" spans="6:6" x14ac:dyDescent="0.3">
      <c r="F66" s="14" t="str">
        <f t="shared" si="0"/>
        <v/>
      </c>
    </row>
    <row r="67" spans="6:6" x14ac:dyDescent="0.3">
      <c r="F67" s="14" t="str">
        <f t="shared" si="0"/>
        <v/>
      </c>
    </row>
    <row r="68" spans="6:6" x14ac:dyDescent="0.3">
      <c r="F68" s="14" t="str">
        <f t="shared" si="0"/>
        <v/>
      </c>
    </row>
    <row r="69" spans="6:6" x14ac:dyDescent="0.3">
      <c r="F69" s="14" t="str">
        <f t="shared" si="0"/>
        <v/>
      </c>
    </row>
    <row r="70" spans="6:6" x14ac:dyDescent="0.3">
      <c r="F70" s="14" t="str">
        <f t="shared" si="0"/>
        <v/>
      </c>
    </row>
    <row r="71" spans="6:6" x14ac:dyDescent="0.3">
      <c r="F71" s="14" t="str">
        <f t="shared" si="0"/>
        <v/>
      </c>
    </row>
    <row r="72" spans="6:6" x14ac:dyDescent="0.3">
      <c r="F72" s="14" t="str">
        <f t="shared" si="0"/>
        <v/>
      </c>
    </row>
    <row r="73" spans="6:6" x14ac:dyDescent="0.3">
      <c r="F73" s="14" t="str">
        <f t="shared" si="0"/>
        <v/>
      </c>
    </row>
    <row r="74" spans="6:6" x14ac:dyDescent="0.3">
      <c r="F74" s="14" t="str">
        <f t="shared" si="0"/>
        <v/>
      </c>
    </row>
    <row r="75" spans="6:6" x14ac:dyDescent="0.3">
      <c r="F75" s="14" t="str">
        <f t="shared" ref="F75:F138" si="3">IFERROR(E75/D75-1,"")</f>
        <v/>
      </c>
    </row>
    <row r="76" spans="6:6" x14ac:dyDescent="0.3">
      <c r="F76" s="14" t="str">
        <f t="shared" si="3"/>
        <v/>
      </c>
    </row>
    <row r="77" spans="6:6" x14ac:dyDescent="0.3">
      <c r="F77" s="14" t="str">
        <f t="shared" si="3"/>
        <v/>
      </c>
    </row>
    <row r="78" spans="6:6" x14ac:dyDescent="0.3">
      <c r="F78" s="14" t="str">
        <f t="shared" si="3"/>
        <v/>
      </c>
    </row>
    <row r="79" spans="6:6" x14ac:dyDescent="0.3">
      <c r="F79" s="14" t="str">
        <f t="shared" si="3"/>
        <v/>
      </c>
    </row>
    <row r="80" spans="6:6" x14ac:dyDescent="0.3">
      <c r="F80" s="14" t="str">
        <f t="shared" si="3"/>
        <v/>
      </c>
    </row>
    <row r="81" spans="6:6" x14ac:dyDescent="0.3">
      <c r="F81" s="14" t="str">
        <f t="shared" si="3"/>
        <v/>
      </c>
    </row>
    <row r="82" spans="6:6" x14ac:dyDescent="0.3">
      <c r="F82" s="14" t="str">
        <f t="shared" si="3"/>
        <v/>
      </c>
    </row>
    <row r="83" spans="6:6" x14ac:dyDescent="0.3">
      <c r="F83" s="14" t="str">
        <f t="shared" si="3"/>
        <v/>
      </c>
    </row>
    <row r="84" spans="6:6" x14ac:dyDescent="0.3">
      <c r="F84" s="14" t="str">
        <f t="shared" si="3"/>
        <v/>
      </c>
    </row>
    <row r="85" spans="6:6" x14ac:dyDescent="0.3">
      <c r="F85" s="14" t="str">
        <f t="shared" si="3"/>
        <v/>
      </c>
    </row>
    <row r="86" spans="6:6" x14ac:dyDescent="0.3">
      <c r="F86" s="14" t="str">
        <f t="shared" si="3"/>
        <v/>
      </c>
    </row>
    <row r="87" spans="6:6" x14ac:dyDescent="0.3">
      <c r="F87" s="14" t="str">
        <f t="shared" si="3"/>
        <v/>
      </c>
    </row>
    <row r="88" spans="6:6" x14ac:dyDescent="0.3">
      <c r="F88" s="14" t="str">
        <f t="shared" si="3"/>
        <v/>
      </c>
    </row>
    <row r="89" spans="6:6" x14ac:dyDescent="0.3">
      <c r="F89" s="14" t="str">
        <f t="shared" si="3"/>
        <v/>
      </c>
    </row>
    <row r="90" spans="6:6" x14ac:dyDescent="0.3">
      <c r="F90" s="14" t="str">
        <f t="shared" si="3"/>
        <v/>
      </c>
    </row>
    <row r="91" spans="6:6" x14ac:dyDescent="0.3">
      <c r="F91" s="14" t="str">
        <f t="shared" si="3"/>
        <v/>
      </c>
    </row>
    <row r="92" spans="6:6" x14ac:dyDescent="0.3">
      <c r="F92" s="14" t="str">
        <f t="shared" si="3"/>
        <v/>
      </c>
    </row>
    <row r="93" spans="6:6" x14ac:dyDescent="0.3">
      <c r="F93" s="14" t="str">
        <f t="shared" si="3"/>
        <v/>
      </c>
    </row>
    <row r="94" spans="6:6" x14ac:dyDescent="0.3">
      <c r="F94" s="14" t="str">
        <f t="shared" si="3"/>
        <v/>
      </c>
    </row>
    <row r="95" spans="6:6" x14ac:dyDescent="0.3">
      <c r="F95" s="14" t="str">
        <f t="shared" si="3"/>
        <v/>
      </c>
    </row>
    <row r="96" spans="6:6" x14ac:dyDescent="0.3">
      <c r="F96" s="14" t="str">
        <f t="shared" si="3"/>
        <v/>
      </c>
    </row>
    <row r="97" spans="6:6" x14ac:dyDescent="0.3">
      <c r="F97" s="14" t="str">
        <f t="shared" si="3"/>
        <v/>
      </c>
    </row>
    <row r="98" spans="6:6" x14ac:dyDescent="0.3">
      <c r="F98" s="14" t="str">
        <f t="shared" si="3"/>
        <v/>
      </c>
    </row>
    <row r="99" spans="6:6" x14ac:dyDescent="0.3">
      <c r="F99" s="14" t="str">
        <f t="shared" si="3"/>
        <v/>
      </c>
    </row>
    <row r="100" spans="6:6" x14ac:dyDescent="0.3">
      <c r="F100" s="14" t="str">
        <f t="shared" si="3"/>
        <v/>
      </c>
    </row>
    <row r="101" spans="6:6" x14ac:dyDescent="0.3">
      <c r="F101" s="14" t="str">
        <f t="shared" si="3"/>
        <v/>
      </c>
    </row>
    <row r="102" spans="6:6" x14ac:dyDescent="0.3">
      <c r="F102" s="14" t="str">
        <f t="shared" si="3"/>
        <v/>
      </c>
    </row>
    <row r="103" spans="6:6" x14ac:dyDescent="0.3">
      <c r="F103" s="14" t="str">
        <f t="shared" si="3"/>
        <v/>
      </c>
    </row>
    <row r="104" spans="6:6" x14ac:dyDescent="0.3">
      <c r="F104" s="14" t="str">
        <f t="shared" si="3"/>
        <v/>
      </c>
    </row>
    <row r="105" spans="6:6" x14ac:dyDescent="0.3">
      <c r="F105" s="14" t="str">
        <f t="shared" si="3"/>
        <v/>
      </c>
    </row>
    <row r="106" spans="6:6" x14ac:dyDescent="0.3">
      <c r="F106" s="14" t="str">
        <f t="shared" si="3"/>
        <v/>
      </c>
    </row>
    <row r="107" spans="6:6" x14ac:dyDescent="0.3">
      <c r="F107" s="14" t="str">
        <f t="shared" si="3"/>
        <v/>
      </c>
    </row>
    <row r="108" spans="6:6" x14ac:dyDescent="0.3">
      <c r="F108" s="14" t="str">
        <f t="shared" si="3"/>
        <v/>
      </c>
    </row>
    <row r="109" spans="6:6" x14ac:dyDescent="0.3">
      <c r="F109" s="14" t="str">
        <f t="shared" si="3"/>
        <v/>
      </c>
    </row>
    <row r="110" spans="6:6" x14ac:dyDescent="0.3">
      <c r="F110" s="14" t="str">
        <f t="shared" si="3"/>
        <v/>
      </c>
    </row>
    <row r="111" spans="6:6" x14ac:dyDescent="0.3">
      <c r="F111" s="14" t="str">
        <f t="shared" si="3"/>
        <v/>
      </c>
    </row>
    <row r="112" spans="6:6" x14ac:dyDescent="0.3">
      <c r="F112" s="14" t="str">
        <f t="shared" si="3"/>
        <v/>
      </c>
    </row>
    <row r="113" spans="6:6" x14ac:dyDescent="0.3">
      <c r="F113" s="14" t="str">
        <f t="shared" si="3"/>
        <v/>
      </c>
    </row>
    <row r="114" spans="6:6" x14ac:dyDescent="0.3">
      <c r="F114" s="14" t="str">
        <f t="shared" si="3"/>
        <v/>
      </c>
    </row>
    <row r="115" spans="6:6" x14ac:dyDescent="0.3">
      <c r="F115" s="14" t="str">
        <f t="shared" si="3"/>
        <v/>
      </c>
    </row>
    <row r="116" spans="6:6" x14ac:dyDescent="0.3">
      <c r="F116" s="14" t="str">
        <f t="shared" si="3"/>
        <v/>
      </c>
    </row>
    <row r="117" spans="6:6" x14ac:dyDescent="0.3">
      <c r="F117" s="14" t="str">
        <f t="shared" si="3"/>
        <v/>
      </c>
    </row>
    <row r="118" spans="6:6" x14ac:dyDescent="0.3">
      <c r="F118" s="14" t="str">
        <f t="shared" si="3"/>
        <v/>
      </c>
    </row>
    <row r="119" spans="6:6" x14ac:dyDescent="0.3">
      <c r="F119" s="14" t="str">
        <f t="shared" si="3"/>
        <v/>
      </c>
    </row>
    <row r="120" spans="6:6" x14ac:dyDescent="0.3">
      <c r="F120" s="14" t="str">
        <f t="shared" si="3"/>
        <v/>
      </c>
    </row>
    <row r="121" spans="6:6" x14ac:dyDescent="0.3">
      <c r="F121" s="14" t="str">
        <f t="shared" si="3"/>
        <v/>
      </c>
    </row>
    <row r="122" spans="6:6" x14ac:dyDescent="0.3">
      <c r="F122" s="14" t="str">
        <f t="shared" si="3"/>
        <v/>
      </c>
    </row>
    <row r="123" spans="6:6" x14ac:dyDescent="0.3">
      <c r="F123" s="14" t="str">
        <f t="shared" si="3"/>
        <v/>
      </c>
    </row>
    <row r="124" spans="6:6" x14ac:dyDescent="0.3">
      <c r="F124" s="14" t="str">
        <f t="shared" si="3"/>
        <v/>
      </c>
    </row>
    <row r="125" spans="6:6" x14ac:dyDescent="0.3">
      <c r="F125" s="14" t="str">
        <f t="shared" si="3"/>
        <v/>
      </c>
    </row>
    <row r="126" spans="6:6" x14ac:dyDescent="0.3">
      <c r="F126" s="14" t="str">
        <f t="shared" si="3"/>
        <v/>
      </c>
    </row>
    <row r="127" spans="6:6" x14ac:dyDescent="0.3">
      <c r="F127" s="14" t="str">
        <f t="shared" si="3"/>
        <v/>
      </c>
    </row>
    <row r="128" spans="6:6" x14ac:dyDescent="0.3">
      <c r="F128" s="14" t="str">
        <f t="shared" si="3"/>
        <v/>
      </c>
    </row>
    <row r="129" spans="6:6" x14ac:dyDescent="0.3">
      <c r="F129" s="14" t="str">
        <f t="shared" si="3"/>
        <v/>
      </c>
    </row>
    <row r="130" spans="6:6" x14ac:dyDescent="0.3">
      <c r="F130" s="14" t="str">
        <f t="shared" si="3"/>
        <v/>
      </c>
    </row>
    <row r="131" spans="6:6" x14ac:dyDescent="0.3">
      <c r="F131" s="14" t="str">
        <f t="shared" si="3"/>
        <v/>
      </c>
    </row>
    <row r="132" spans="6:6" x14ac:dyDescent="0.3">
      <c r="F132" s="14" t="str">
        <f t="shared" si="3"/>
        <v/>
      </c>
    </row>
    <row r="133" spans="6:6" x14ac:dyDescent="0.3">
      <c r="F133" s="14" t="str">
        <f t="shared" si="3"/>
        <v/>
      </c>
    </row>
    <row r="134" spans="6:6" x14ac:dyDescent="0.3">
      <c r="F134" s="14" t="str">
        <f t="shared" si="3"/>
        <v/>
      </c>
    </row>
    <row r="135" spans="6:6" x14ac:dyDescent="0.3">
      <c r="F135" s="14" t="str">
        <f t="shared" si="3"/>
        <v/>
      </c>
    </row>
    <row r="136" spans="6:6" x14ac:dyDescent="0.3">
      <c r="F136" s="14" t="str">
        <f t="shared" si="3"/>
        <v/>
      </c>
    </row>
    <row r="137" spans="6:6" x14ac:dyDescent="0.3">
      <c r="F137" s="14" t="str">
        <f t="shared" si="3"/>
        <v/>
      </c>
    </row>
    <row r="138" spans="6:6" x14ac:dyDescent="0.3">
      <c r="F138" s="14" t="str">
        <f t="shared" si="3"/>
        <v/>
      </c>
    </row>
    <row r="139" spans="6:6" x14ac:dyDescent="0.3">
      <c r="F139" s="14" t="str">
        <f t="shared" ref="F139:F202" si="4">IFERROR(E139/D139-1,"")</f>
        <v/>
      </c>
    </row>
    <row r="140" spans="6:6" x14ac:dyDescent="0.3">
      <c r="F140" s="14" t="str">
        <f t="shared" si="4"/>
        <v/>
      </c>
    </row>
    <row r="141" spans="6:6" x14ac:dyDescent="0.3">
      <c r="F141" s="14" t="str">
        <f t="shared" si="4"/>
        <v/>
      </c>
    </row>
    <row r="142" spans="6:6" x14ac:dyDescent="0.3">
      <c r="F142" s="14" t="str">
        <f t="shared" si="4"/>
        <v/>
      </c>
    </row>
    <row r="143" spans="6:6" x14ac:dyDescent="0.3">
      <c r="F143" s="14" t="str">
        <f t="shared" si="4"/>
        <v/>
      </c>
    </row>
    <row r="144" spans="6:6" x14ac:dyDescent="0.3">
      <c r="F144" s="14" t="str">
        <f t="shared" si="4"/>
        <v/>
      </c>
    </row>
    <row r="145" spans="6:6" x14ac:dyDescent="0.3">
      <c r="F145" s="14" t="str">
        <f t="shared" si="4"/>
        <v/>
      </c>
    </row>
    <row r="146" spans="6:6" x14ac:dyDescent="0.3">
      <c r="F146" s="14" t="str">
        <f t="shared" si="4"/>
        <v/>
      </c>
    </row>
    <row r="147" spans="6:6" x14ac:dyDescent="0.3">
      <c r="F147" s="14" t="str">
        <f t="shared" si="4"/>
        <v/>
      </c>
    </row>
    <row r="148" spans="6:6" x14ac:dyDescent="0.3">
      <c r="F148" s="14" t="str">
        <f t="shared" si="4"/>
        <v/>
      </c>
    </row>
    <row r="149" spans="6:6" x14ac:dyDescent="0.3">
      <c r="F149" s="14" t="str">
        <f t="shared" si="4"/>
        <v/>
      </c>
    </row>
    <row r="150" spans="6:6" x14ac:dyDescent="0.3">
      <c r="F150" s="14" t="str">
        <f t="shared" si="4"/>
        <v/>
      </c>
    </row>
    <row r="151" spans="6:6" x14ac:dyDescent="0.3">
      <c r="F151" s="14" t="str">
        <f t="shared" si="4"/>
        <v/>
      </c>
    </row>
    <row r="152" spans="6:6" x14ac:dyDescent="0.3">
      <c r="F152" s="14" t="str">
        <f t="shared" si="4"/>
        <v/>
      </c>
    </row>
    <row r="153" spans="6:6" x14ac:dyDescent="0.3">
      <c r="F153" s="14" t="str">
        <f t="shared" si="4"/>
        <v/>
      </c>
    </row>
    <row r="154" spans="6:6" x14ac:dyDescent="0.3">
      <c r="F154" s="14" t="str">
        <f t="shared" si="4"/>
        <v/>
      </c>
    </row>
    <row r="155" spans="6:6" x14ac:dyDescent="0.3">
      <c r="F155" s="14" t="str">
        <f t="shared" si="4"/>
        <v/>
      </c>
    </row>
    <row r="156" spans="6:6" x14ac:dyDescent="0.3">
      <c r="F156" s="14" t="str">
        <f t="shared" si="4"/>
        <v/>
      </c>
    </row>
    <row r="157" spans="6:6" x14ac:dyDescent="0.3">
      <c r="F157" s="14" t="str">
        <f t="shared" si="4"/>
        <v/>
      </c>
    </row>
    <row r="158" spans="6:6" x14ac:dyDescent="0.3">
      <c r="F158" s="14" t="str">
        <f t="shared" si="4"/>
        <v/>
      </c>
    </row>
    <row r="159" spans="6:6" x14ac:dyDescent="0.3">
      <c r="F159" s="14" t="str">
        <f t="shared" si="4"/>
        <v/>
      </c>
    </row>
    <row r="160" spans="6:6" x14ac:dyDescent="0.3">
      <c r="F160" s="14" t="str">
        <f t="shared" si="4"/>
        <v/>
      </c>
    </row>
    <row r="161" spans="6:6" x14ac:dyDescent="0.3">
      <c r="F161" s="14" t="str">
        <f t="shared" si="4"/>
        <v/>
      </c>
    </row>
    <row r="162" spans="6:6" x14ac:dyDescent="0.3">
      <c r="F162" s="14" t="str">
        <f t="shared" si="4"/>
        <v/>
      </c>
    </row>
    <row r="163" spans="6:6" x14ac:dyDescent="0.3">
      <c r="F163" s="14" t="str">
        <f t="shared" si="4"/>
        <v/>
      </c>
    </row>
    <row r="164" spans="6:6" x14ac:dyDescent="0.3">
      <c r="F164" s="14" t="str">
        <f t="shared" si="4"/>
        <v/>
      </c>
    </row>
    <row r="165" spans="6:6" x14ac:dyDescent="0.3">
      <c r="F165" s="14" t="str">
        <f t="shared" si="4"/>
        <v/>
      </c>
    </row>
    <row r="166" spans="6:6" x14ac:dyDescent="0.3">
      <c r="F166" s="14" t="str">
        <f t="shared" si="4"/>
        <v/>
      </c>
    </row>
    <row r="167" spans="6:6" x14ac:dyDescent="0.3">
      <c r="F167" s="14" t="str">
        <f t="shared" si="4"/>
        <v/>
      </c>
    </row>
    <row r="168" spans="6:6" x14ac:dyDescent="0.3">
      <c r="F168" s="14" t="str">
        <f t="shared" si="4"/>
        <v/>
      </c>
    </row>
    <row r="169" spans="6:6" x14ac:dyDescent="0.3">
      <c r="F169" s="14" t="str">
        <f t="shared" si="4"/>
        <v/>
      </c>
    </row>
    <row r="170" spans="6:6" x14ac:dyDescent="0.3">
      <c r="F170" s="14" t="str">
        <f t="shared" si="4"/>
        <v/>
      </c>
    </row>
    <row r="171" spans="6:6" x14ac:dyDescent="0.3">
      <c r="F171" s="14" t="str">
        <f t="shared" si="4"/>
        <v/>
      </c>
    </row>
    <row r="172" spans="6:6" x14ac:dyDescent="0.3">
      <c r="F172" s="14" t="str">
        <f t="shared" si="4"/>
        <v/>
      </c>
    </row>
    <row r="173" spans="6:6" x14ac:dyDescent="0.3">
      <c r="F173" s="14" t="str">
        <f t="shared" si="4"/>
        <v/>
      </c>
    </row>
    <row r="174" spans="6:6" x14ac:dyDescent="0.3">
      <c r="F174" s="14" t="str">
        <f t="shared" si="4"/>
        <v/>
      </c>
    </row>
    <row r="175" spans="6:6" x14ac:dyDescent="0.3">
      <c r="F175" s="14" t="str">
        <f t="shared" si="4"/>
        <v/>
      </c>
    </row>
    <row r="176" spans="6:6" x14ac:dyDescent="0.3">
      <c r="F176" s="14" t="str">
        <f t="shared" si="4"/>
        <v/>
      </c>
    </row>
    <row r="177" spans="6:6" x14ac:dyDescent="0.3">
      <c r="F177" s="14" t="str">
        <f t="shared" si="4"/>
        <v/>
      </c>
    </row>
    <row r="178" spans="6:6" x14ac:dyDescent="0.3">
      <c r="F178" s="14" t="str">
        <f t="shared" si="4"/>
        <v/>
      </c>
    </row>
    <row r="179" spans="6:6" x14ac:dyDescent="0.3">
      <c r="F179" s="14" t="str">
        <f t="shared" si="4"/>
        <v/>
      </c>
    </row>
    <row r="180" spans="6:6" x14ac:dyDescent="0.3">
      <c r="F180" s="14" t="str">
        <f t="shared" si="4"/>
        <v/>
      </c>
    </row>
    <row r="181" spans="6:6" x14ac:dyDescent="0.3">
      <c r="F181" s="14" t="str">
        <f t="shared" si="4"/>
        <v/>
      </c>
    </row>
    <row r="182" spans="6:6" x14ac:dyDescent="0.3">
      <c r="F182" s="14" t="str">
        <f t="shared" si="4"/>
        <v/>
      </c>
    </row>
    <row r="183" spans="6:6" x14ac:dyDescent="0.3">
      <c r="F183" s="14" t="str">
        <f t="shared" si="4"/>
        <v/>
      </c>
    </row>
    <row r="184" spans="6:6" x14ac:dyDescent="0.3">
      <c r="F184" s="14" t="str">
        <f t="shared" si="4"/>
        <v/>
      </c>
    </row>
    <row r="185" spans="6:6" x14ac:dyDescent="0.3">
      <c r="F185" s="14" t="str">
        <f t="shared" si="4"/>
        <v/>
      </c>
    </row>
    <row r="186" spans="6:6" x14ac:dyDescent="0.3">
      <c r="F186" s="14" t="str">
        <f t="shared" si="4"/>
        <v/>
      </c>
    </row>
    <row r="187" spans="6:6" x14ac:dyDescent="0.3">
      <c r="F187" s="14" t="str">
        <f t="shared" si="4"/>
        <v/>
      </c>
    </row>
    <row r="188" spans="6:6" x14ac:dyDescent="0.3">
      <c r="F188" s="14" t="str">
        <f t="shared" si="4"/>
        <v/>
      </c>
    </row>
    <row r="189" spans="6:6" x14ac:dyDescent="0.3">
      <c r="F189" s="14" t="str">
        <f t="shared" si="4"/>
        <v/>
      </c>
    </row>
    <row r="190" spans="6:6" x14ac:dyDescent="0.3">
      <c r="F190" s="14" t="str">
        <f t="shared" si="4"/>
        <v/>
      </c>
    </row>
    <row r="191" spans="6:6" x14ac:dyDescent="0.3">
      <c r="F191" s="14" t="str">
        <f t="shared" si="4"/>
        <v/>
      </c>
    </row>
    <row r="192" spans="6:6" x14ac:dyDescent="0.3">
      <c r="F192" s="14" t="str">
        <f t="shared" si="4"/>
        <v/>
      </c>
    </row>
    <row r="193" spans="6:6" x14ac:dyDescent="0.3">
      <c r="F193" s="14" t="str">
        <f t="shared" si="4"/>
        <v/>
      </c>
    </row>
    <row r="194" spans="6:6" x14ac:dyDescent="0.3">
      <c r="F194" s="14" t="str">
        <f t="shared" si="4"/>
        <v/>
      </c>
    </row>
    <row r="195" spans="6:6" x14ac:dyDescent="0.3">
      <c r="F195" s="14" t="str">
        <f t="shared" si="4"/>
        <v/>
      </c>
    </row>
    <row r="196" spans="6:6" x14ac:dyDescent="0.3">
      <c r="F196" s="14" t="str">
        <f t="shared" si="4"/>
        <v/>
      </c>
    </row>
    <row r="197" spans="6:6" x14ac:dyDescent="0.3">
      <c r="F197" s="14" t="str">
        <f t="shared" si="4"/>
        <v/>
      </c>
    </row>
    <row r="198" spans="6:6" x14ac:dyDescent="0.3">
      <c r="F198" s="14" t="str">
        <f t="shared" si="4"/>
        <v/>
      </c>
    </row>
    <row r="199" spans="6:6" x14ac:dyDescent="0.3">
      <c r="F199" s="14" t="str">
        <f t="shared" si="4"/>
        <v/>
      </c>
    </row>
    <row r="200" spans="6:6" x14ac:dyDescent="0.3">
      <c r="F200" s="14" t="str">
        <f t="shared" si="4"/>
        <v/>
      </c>
    </row>
    <row r="201" spans="6:6" x14ac:dyDescent="0.3">
      <c r="F201" s="14" t="str">
        <f t="shared" si="4"/>
        <v/>
      </c>
    </row>
    <row r="202" spans="6:6" x14ac:dyDescent="0.3">
      <c r="F202" s="14" t="str">
        <f t="shared" si="4"/>
        <v/>
      </c>
    </row>
    <row r="203" spans="6:6" x14ac:dyDescent="0.3">
      <c r="F203" s="14" t="str">
        <f t="shared" ref="F203:F227" si="5">IFERROR(E203/D203-1,"")</f>
        <v/>
      </c>
    </row>
    <row r="204" spans="6:6" x14ac:dyDescent="0.3">
      <c r="F204" s="14" t="str">
        <f t="shared" si="5"/>
        <v/>
      </c>
    </row>
    <row r="205" spans="6:6" x14ac:dyDescent="0.3">
      <c r="F205" s="14" t="str">
        <f t="shared" si="5"/>
        <v/>
      </c>
    </row>
    <row r="206" spans="6:6" x14ac:dyDescent="0.3">
      <c r="F206" s="14" t="str">
        <f t="shared" si="5"/>
        <v/>
      </c>
    </row>
    <row r="207" spans="6:6" x14ac:dyDescent="0.3">
      <c r="F207" s="14" t="str">
        <f t="shared" si="5"/>
        <v/>
      </c>
    </row>
    <row r="208" spans="6:6" x14ac:dyDescent="0.3">
      <c r="F208" s="14" t="str">
        <f t="shared" si="5"/>
        <v/>
      </c>
    </row>
    <row r="209" spans="6:6" x14ac:dyDescent="0.3">
      <c r="F209" s="14" t="str">
        <f t="shared" si="5"/>
        <v/>
      </c>
    </row>
    <row r="210" spans="6:6" x14ac:dyDescent="0.3">
      <c r="F210" s="14" t="str">
        <f t="shared" si="5"/>
        <v/>
      </c>
    </row>
    <row r="211" spans="6:6" x14ac:dyDescent="0.3">
      <c r="F211" s="14" t="str">
        <f t="shared" si="5"/>
        <v/>
      </c>
    </row>
    <row r="212" spans="6:6" x14ac:dyDescent="0.3">
      <c r="F212" s="14" t="str">
        <f t="shared" si="5"/>
        <v/>
      </c>
    </row>
    <row r="213" spans="6:6" x14ac:dyDescent="0.3">
      <c r="F213" s="14" t="str">
        <f t="shared" si="5"/>
        <v/>
      </c>
    </row>
    <row r="214" spans="6:6" x14ac:dyDescent="0.3">
      <c r="F214" s="14" t="str">
        <f t="shared" si="5"/>
        <v/>
      </c>
    </row>
    <row r="215" spans="6:6" x14ac:dyDescent="0.3">
      <c r="F215" s="14" t="str">
        <f t="shared" si="5"/>
        <v/>
      </c>
    </row>
    <row r="216" spans="6:6" x14ac:dyDescent="0.3">
      <c r="F216" s="14" t="str">
        <f t="shared" si="5"/>
        <v/>
      </c>
    </row>
    <row r="217" spans="6:6" x14ac:dyDescent="0.3">
      <c r="F217" s="14" t="str">
        <f t="shared" si="5"/>
        <v/>
      </c>
    </row>
    <row r="218" spans="6:6" x14ac:dyDescent="0.3">
      <c r="F218" s="14" t="str">
        <f t="shared" si="5"/>
        <v/>
      </c>
    </row>
    <row r="219" spans="6:6" x14ac:dyDescent="0.3">
      <c r="F219" s="14" t="str">
        <f t="shared" si="5"/>
        <v/>
      </c>
    </row>
    <row r="220" spans="6:6" x14ac:dyDescent="0.3">
      <c r="F220" s="14" t="str">
        <f t="shared" si="5"/>
        <v/>
      </c>
    </row>
    <row r="221" spans="6:6" x14ac:dyDescent="0.3">
      <c r="F221" s="14" t="str">
        <f t="shared" si="5"/>
        <v/>
      </c>
    </row>
    <row r="222" spans="6:6" x14ac:dyDescent="0.3">
      <c r="F222" s="14" t="str">
        <f t="shared" si="5"/>
        <v/>
      </c>
    </row>
    <row r="223" spans="6:6" x14ac:dyDescent="0.3">
      <c r="F223" s="14" t="str">
        <f t="shared" si="5"/>
        <v/>
      </c>
    </row>
    <row r="224" spans="6:6" x14ac:dyDescent="0.3">
      <c r="F224" s="14" t="str">
        <f t="shared" si="5"/>
        <v/>
      </c>
    </row>
    <row r="225" spans="6:6" x14ac:dyDescent="0.3">
      <c r="F225" s="14" t="str">
        <f t="shared" si="5"/>
        <v/>
      </c>
    </row>
    <row r="226" spans="6:6" x14ac:dyDescent="0.3">
      <c r="F226" s="14" t="str">
        <f t="shared" si="5"/>
        <v/>
      </c>
    </row>
    <row r="227" spans="6:6" x14ac:dyDescent="0.3">
      <c r="F227" s="14" t="str">
        <f t="shared" si="5"/>
        <v/>
      </c>
    </row>
  </sheetData>
  <conditionalFormatting pivot="1">
    <cfRule type="colorScale" priority="2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F15:F18 F32:F34 F48:F50 F53:F227">
    <cfRule type="dataBar" priority="1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{5EBBA136-CF27-4ACF-8256-4554C6124E71}</x14:id>
        </ext>
      </extLst>
    </cfRule>
  </conditionalFormatting>
  <conditionalFormatting pivot="1" sqref="C11:N11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8:N28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1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44:N44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7:N47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1:O5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O5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scale="64" fitToHeight="0" orientation="portrait" r:id="rId4"/>
  <headerFooter>
    <oddHeader>&amp;L&amp;"-,Bold"&amp;16AtliQ 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EBBA136-CF27-4ACF-8256-4554C6124E7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F15:F18 F32:F34 F48:F50 F53:F227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1 d 8 0 4 a b 0 - 1 9 4 e - 4 f e b - a 9 f d - c 8 3 8 a 8 0 0 d 0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s q m i d = " 3 a 3 5 a a e 9 - 6 7 4 a - 4 6 8 f - 8 f 9 a - b a 3 a b c f 0 c b 6 1 "   x m l n s = " h t t p : / / s c h e m a s . m i c r o s o f t . c o m / D a t a M a s h u p " > A A A A A H I I A A B Q S w M E F A A C A A g A F W L s V l i N 6 N O i A A A A 9 Q A A A B I A H A B D b 2 5 m a W c v U G F j a 2 F n Z S 5 4 b W w g o h g A K K A U A A A A A A A A A A A A A A A A A A A A A A A A A A A A h Y + x D o I w F E V / h X S n R R h U 8 i i D q y Q m R O P a l A q N 8 D C 0 W P 7 N w U / y F 4 Q o 6 u Z 4 7 z n D v Y / b H d K h q b 2 r 6 o x u M S E L G h B P o W w L j W V C e n v y V y T l s B P y L E r l j T K a e D B F Q i p r L z F j z j n q I t p 2 J Q u D Y M G O 2 T a X l W o E + c j 6 v + x r N F a g V I T D 4 T W G h 3 S 9 p F E 4 T g I 2 d 5 B p / P K J T f S n h E 1 f 2 7 5 T X K G / z 4 H N E d j 7 A n 8 C U E s D B B Q A A g A I A B V i 7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V Y u x W N 0 J U j W 4 F A A C y G w A A E w A c A E Z v c m 1 1 b G F z L 1 N l Y 3 R p b 2 4 x L m 0 g o h g A K K A U A A A A A A A A A A A A A A A A A A A A A A A A A A A A 1 V h t T + M 4 E P 6 O x H + w g n R q p S h H u 8 C 9 r P q h x 4 s O 6 a 4 H W 3 a l F U W V S d 0 2 u s R m b a f Q Q / 3 v N 3 a S J k 5 i 2 g b 2 T v A B y o w 9 8 4 w 9 z 8 y 4 g v g y Y B Q N k 7 + d j / t 7 + 3 t i j j m Z o A N n i E M i E C d T B / V Q S O T + H o K f I Y u 5 T 0 B y w c I J 4 d 5 F A K t a z u m v o / M n n 4 T I B 7 0 g I 7 3 Z a e / v B b S 4 r + h h E k R j P x a S R Y T X e i h C c B P d Q b 2 j 0 d g w 5 o u F w p w Y e r 4 9 c B K s 6 A r L u d O z m H D c A Y 5 I z y l a 8 p S l u 9 X t K a O S U H m 3 R n E Z P T A u I Y j T 4 R f l 6 l Q s v D P m x x G s a m 0 P 0 r 0 9 I 2 E Q B Z L w n u M 6 L j p l Y R x R 0 T t 2 0 T n 1 2 S S g s 1 6 n e 9 x 1 0 X X M J B n K Z U h 6 + U d v w C i 5 a 6 9 h X X E W M Q X r d 4 I h Y K G g 3 e B 7 W J h q U n m r F I G L b t M F / T A c + j j E X P Q k j 4 u 2 T + e Y z m D 9 z f K B 5 H Z v O K Z i y n i U I F d K Z b 0 C x H 1 + d r L Q x x A Y A Z + X V J 4 c e W r L y k W 5 G j Q S Z E i S J 6 k V E e Z / E 1 k R P 4 R Y K s 8 V h Q 9 I K Q k N + S o P 5 B O B n T 5 g 6 4 c y u E a S o b 4 M g + s 8 p n T B F x z G p F U K 3 H W S X X C 9 Y S y C h Z a o 7 U V J a o B n l m 4 A g V s I s B Y M G P m 2 G Y w N f I L i 2 2 t x 5 X y 1 Q y t z O L m e N 2 F w a u r V / E 3 s f A f 2 F g B a u f u h G X d 3 4 p f J X u B W o u 5 U u J D I u x b 5 B x t H d i g k J j 1 2 L C S d Z p X E U h F E f D / + B 0 6 1 o u B k B v 1 t Y 0 G g m K o 0 H / R R Q F G 6 Z 5 u q A M f u w F 7 4 P e h b W Z b a 2 + h 3 H c T G E l A H d w s g a w c W u t e j K b P + g b N J 7 L 8 N 7 T N b r + Z 9 a u g 7 E L 8 I 0 c r 8 k / f K / F x + Z J E f W + Q n 7 7 S C p P e Z j S J m a J N g E Y h y w d A F h s x U q l Q n D i z J j P F l d U Z J 3 F T k C 8 w D X D J k 0 t G M s c i + K Q b c Q q X m O I I E n 4 d L C w m n A V A Z P p s 0 x K E f w + S k + v q 9 g I O S B O n K Y j 1 H 0 U p s q m O 7 l i r G Q R z d Q 1 m B / c Y Q t 2 p 6 Q 3 Z M y u c E F N l B q c 9 F P / 3 J R F F B D z C 5 G 5 A m D q p 1 G j n J 4 j E l j 2 N l D Y G M Y H + O z u A f 7 4 a p I t m 6 V Z o 7 1 1 n C j 9 N G P y D n R w d + K 5 1 3 h S d D i b l s 6 f 8 u I L l a e u s Z X q b 7 2 m 2 3 6 z q H 2 2 7 8 U 1 1 i e W v 9 U X Y 3 H q V x I L o 8 V M O t P c l P h H F g h 9 q c 3 H q x / 2 h V l g 1 l S G 6 t k + z a y k y r v A L S n H I o y b I a R y w G b h j g I r a o h 6 Y U O b J q F G 6 a Q I Y 1 C h 2 j 1 p p S F K 2 Z b i 3 n m T q w p G W n P i / L I N a Z m e X j C + l l 5 p U t k 2 y r v h L M 1 4 t e S I D O C x l g B r j O g C b 3 P u U k m M 3 V O q H q I c x 2 N F Y l L u b Q R t f S l 7 J j p / 5 Z E 2 Z + r S V y 2 O p x Z R j S m V B X h J / T U q l P / 0 A t a 3 U P O z + 7 v 7 i d d t v z 6 r T d T q J d 5 f E x u i C 6 5 8 N Y p o P L o 1 R b / w i E z G o 0 G j 6 E g Y T J x N M f f l s O m J z D Q b b a L q J x G G a / z 5 8 k x 7 r G C u + c c 8 Y b 0 K M G l z m Q V I m x 4 1 W V K L K h G V x S k c D R Z R a x K d K E 2 N w X d N r p p c V e o K 3 8 N T V I V f B c 4 1 c x q 9 6 b D R o 4 X q p N R b 8 J P z U e 5 T B v s E 3 b q 4 l P n W L q s 3 Z w a 9 B S L 7 6 u w 8 n D g B 1 a K L J Y 3 K P 2 T h X S b G X K S 8 0 x Z a 7 v 2 g 2 6 R a W K p e e S B 1 R + I p m G i 2 W A i j F c 7 Y x I M V Y c r q 0 G x n N D f X H q p S + U 5 A v U z 3 B N Y t Q f f h 6 O z t g j D R m e i F H J r n 7 a t N / 6 u 4 e t h / W s y v w X X x d a H v m V C q C E 6 1 P K N F R X 1 m 1 r u D k r N 7 m 7 m n d j d U 4 f P w Z y r l v a h m v 8 q X C N J 8 e H h 5 3 3 f I + 1 F / b i + 2 v D F 8 X J 4 F A S V g Y E M x H U k t K k U V b X D h 5 m M j U s k v / / c L d b w 7 A 8 I u x P h y 3 r b a l x 1 E 3 m 2 z 9 C q s N 5 Y Q h t / O j Y b i B t 9 p i o P k 0 q c / O q 3 H B M 4 x / / B V B L A Q I t A B Q A A g A I A B V i 7 F Z Y j e j T o g A A A P U A A A A S A A A A A A A A A A A A A A A A A A A A A A B D b 2 5 m a W c v U G F j a 2 F n Z S 5 4 b W x Q S w E C L Q A U A A I A C A A V Y u x W D 8 r p q 6 Q A A A D p A A A A E w A A A A A A A A A A A A A A A A D u A A A A W 0 N v b n R l b n R f V H l w Z X N d L n h t b F B L A Q I t A B Q A A g A I A B V i 7 F Y 3 Q l S N b g U A A L I b A A A T A A A A A A A A A A A A A A A A A N 8 B A A B G b 3 J t d W x h c y 9 T Z W N 0 a W 9 u M S 5 t U E s F B g A A A A A D A A M A w g A A A J o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1 e A A A A A A A A y 1 4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0 w r U F k 1 c l Z 4 W V F a W F M 5 W k l I S m g 3 c U N t U n B i V 1 Z 1 Y z J s d m J u T U F B Q U F B Q U F B Q U F B Q U F P N j F o Q l U 0 T n h r a T U z M G V i O U c 3 R 2 h R U m 1 Z V 0 4 w Q U F B Q k F B Q U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x M l Q w N j o z N z o 0 M y 4 y M D k 0 N T Q z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R d W V y e U d y b 3 V w S U Q i I F Z h b H V l P S J z M z l m N m Y 4 O G I t N W N h Z C 0 0 M T U 4 L T k 1 Z D I t Z j U 5 M j A 3 M j Y x Z W V h I i A v P j x F b n R y e S B U e X B l P S J R d W V y e U l E I i B W Y W x 1 Z T 0 i c z h m N T V k N W V k L T g 2 M m Y t N G N h Z S 0 4 O D Q 1 L W U x M j U y Y T d l O T J j N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R X h j Z W w l M j B j b 3 V y c 2 U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C F Q a X Z v d F R h Y m x l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c t M T J U M D Y 6 M z c 6 N D Q u O D k z N T U 0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R 3 J v d X B J R C I g V m F s d W U 9 I n M z O W Y 2 Z j g 4 Y i 0 1 Y 2 F k L T Q x N T g t O T V k M i 1 m N T k y M D c y N j F l Z W E i I C 8 + P E V u d H J 5 I F R 5 c G U 9 I l F 1 Z X J 5 S U Q i I F Z h b H V l P S J z M G E 2 Z j E 0 O T A t M z U 4 M i 0 0 M z I w L W I 3 Z D Y t Z T U y Y z J k N D Y 4 Z j R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p b i B z d W J f e m 9 u Z S 5 7 c 3 V i X 3 p v b m U s M X 0 m c X V v d D s s J n F 1 b 3 Q 7 U 2 V j d G l v b j E v Z G l t X 2 1 h c m t l d C 9 S Z X B s Y W N l Z C B u Y W 4 g d G 8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a W 4 g c 3 V i X 3 p v b m U u e 3 N 1 Y l 9 6 b 2 5 l L D F 9 J n F 1 b 3 Q 7 L C Z x d W 9 0 O 1 N l Y 3 R p b 2 4 x L 2 R p b V 9 t Y X J r Z X Q v U m V w b G F j Z W Q g b m F u I H R v I E 5 B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0 V 4 Y 2 V s J T I w Y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V G F y Z 2 V 0 I V B p d m 9 0 V G F i b G U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M y 0 w N y 0 x M l Q w N j o z N z o 0 N i 4 1 M z Y y N z Q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F 1 Z X J 5 R 3 J v d X B J R C I g V m F s d W U 9 I n M z O W Y 2 Z j g 4 Y i 0 1 Y 2 F k L T Q x N T g t O T V k M i 1 m N T k y M D c y N j F l Z W E i I C 8 + P E V u d H J 5 I F R 5 c G U 9 I l F 1 Z X J 5 S U Q i I F Z h b H V l P S J z Y W Z m N m U x Y z Y t N j M z N C 0 0 M z M w L W E x Y W E t M z k z Y T R m Z T Q 3 N m I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R X h j Z W w l M j B j b 3 V y c 2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R X J y b 3 J D b 3 V u d C I g V m F s d W U 9 I m w w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N Y X J r Z X Q g U G V y Z m 9 y b W F u Y 2 U g V n M g V G F y Z 2 V 0 I V B p d m 9 0 V G F i b G U x I i A v P j x F b n R y e S B U e X B l P S J G a W x s Q 2 9 1 b n Q i I F Z h b H V l P S J s N z k 5 O T Y y I i A v P j x F b n R y e S B U e X B l P S J B Z G R l Z F R v R G F 0 Y U 1 v Z G V s I i B W Y W x 1 Z T 0 i b D E i I C 8 + P E V u d H J 5 I F R 5 c G U 9 I l F 1 Z X J 5 S U Q i I F Z h b H V l P S J z M W Z l Z j B h Y m M t O D c 5 N y 0 0 Y T h l L W J l Z D A t N m I 4 N 2 U 4 O T A 3 M j Y y I i A v P j x F b n R y e S B U e X B l P S J G a W x s T G F z d F V w Z G F 0 Z W Q i I F Z h b H V l P S J k M j A y M y 0 w N y 0 x M l Q w N j o 0 N j o 0 M i 4 w N j g 5 N z Q 1 W i I g L z 4 8 R W 5 0 c n k g V H l w Z T 0 i R m l s b E N v b H V t b l R 5 c G V z I i B W Y W x 1 Z T 0 i c 0 N R a 0 d B d 0 1 G Q l F V P S I g L z 4 8 R W 5 0 c n k g V H l w Z T 0 i R m l s b E N v b H V t b k 5 h b W V z I i B W Y W x 1 Z T 0 i c 1 s m c X V v d D t D d X N 0 b 2 0 m c X V v d D s s J n F 1 b 3 Q 7 Z G F 0 Z S Z x d W 9 0 O y w m c X V v d D t w c m 9 k d W N 0 X 2 N v Z G U m c X V v d D s s J n F 1 b 3 Q 7 Y 3 V z d G 9 t Z X J f Y 2 9 k Z S Z x d W 9 0 O y w m c X V v d D t R d H k m c X V v d D s s J n F 1 b 3 Q 7 Z n J l a W d o d F 9 j b 3 N 0 J n F 1 b 3 Q 7 L C Z x d W 9 0 O 2 1 h b n V m Y W N 0 d X J p b m d f Y 2 9 z d C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Q 3 V z d G 9 t L D B 9 J n F 1 b 3 Q 7 L C Z x d W 9 0 O 1 N l Y 3 R p b 2 4 x L 2 Z h Y 3 R f c 2 F s Z X N f b W 9 u d G h s e S 9 D a G F u Z 2 V k I F R 5 c G U y L n t D d X N 0 b 2 1 f b m V 3 X 2 R h d G U g L D d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p b m F u Y 2 U g c m V m L 0 N o Y W 5 n Z W Q g V H l w Z S 5 7 b m V 0 X 3 N h b G V z X 2 F t b 3 V u d C w 0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D d X N 0 b 2 0 s M H 0 m c X V v d D s s J n F 1 b 3 Q 7 U 2 V j d G l v b j E v Z m F j d F 9 z Y W x l c 1 9 t b 2 5 0 a G x 5 L 0 N o Y W 5 n Z W Q g V H l w Z T I u e 0 N 1 c 3 R v b V 9 u Z X d f Z G F 0 Z S A s N 3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Z m l u Y W 5 j Z S B y Z W Y v Q 2 h h b m d l Z C B U e X B l L n t u Z X R f c 2 F s Z X N f Y W 1 v d W 5 0 L D R 9 J n F 1 b 3 Q 7 X S w m c X V v d D t S Z W x h d G l v b n N o a X B J b m Z v J n F 1 b 3 Q 7 O l t d f S I g L z 4 8 R W 5 0 c n k g V H l w Z T 0 i U X V l c n l H c m 9 1 c E l E I i B W Y W x 1 Z T 0 i c z A 1 N j F h Z D N i L T B k N G U t N D h j N i 1 i O W R m L T Q 3 O W J m N D Z l Y z Y 4 N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0 b y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M y 0 w N y 0 x M V Q x M T o 1 M D o w M y 4 z M T U 4 N j g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5 N y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M z l m N m Y 4 O G I t N W N h Z C 0 0 M T U 4 L T k 1 Z D I t Z j U 5 M j A 3 M j Y x Z W V h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3 L T E x V D E y O j M x O j U 2 L j E 3 M z Y 1 M j V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M D U 2 M W F k M 2 I t M G Q 0 Z S 0 0 O G M 2 L W I 5 Z G Y t N D c 5 Y m Y 0 N m V j N j g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c t M T J U M D Y 6 M z g 6 M D Y u O T k 4 O D E 0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z L T A 3 L T E x V D E x O j M 2 O j I 0 L j c 2 O T A 1 O D d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P l Y r E D 1 f 0 R P k p i J f C f 9 w 4 k A A A A A A g A A A A A A E G Y A A A A B A A A g A A A A i Z X P 0 4 2 Y H P q q Z 6 5 1 s 9 H m l 8 P P g E 0 r X d p W i K B C t k 4 P K w E A A A A A D o A A A A A C A A A g A A A A r L 6 h E H l s Z H m D B Z T 1 M P N N f c v 8 6 C c S b K j 8 G o w g o L U v J A 1 Q A A A A y 9 M 8 Q n 9 D s d G + P X 9 W I m e E U a B D 7 3 6 3 y u W d u R 5 l + H f 8 P i O h 1 M i C 0 P Z c 5 U m S V r v 3 g z q h C f e D 6 h c H s 6 A 6 R s s S y 2 5 I t L Q Q j 7 Z b L e a N 0 + Q F 3 t u U R P B A A A A A x O C 9 w l U M Z 3 t Z A e k 5 4 4 U c E 3 I G j i 2 K 7 C K e / Z G A S 1 m L R B c a 0 b A x s C T f p f S V K U e 0 L Q G X E p y Z 0 l 9 k H g g 9 s t O N w j v R k g = = < / D a t a M a s h u p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e a 3 c c 8 9 1 - a 8 a f - 4 7 5 6 - b 8 2 7 - 5 6 a a 7 e 7 d f 8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 1 1 7 < / i n t > < / v a l u e > < / i t e m > < i t e m > < k e y > < s t r i n g > C u s t o m < / s t r i n g > < / k e y > < v a l u e > < i n t > 1 0 2 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i t e m > < k e y > < s t r i n g > C u s t o m 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2 3 3 7 1 2 5 b - 9 3 a c - 4 9 0 d - 9 9 9 d - 1 a 5 0 0 7 6 f 7 0 8 4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2 3 3 7 1 2 5 b - 9 3 a c - 4 9 0 d - 9 9 9 d - 1 a 5 0 0 7 6 f 7 0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 8 8 < / i n t > < / v a l u e > < / i t e m > < i t e m > < k e y > < s t r i n g > f y _ m o n t h _ n o < / s t r i n g > < / k e y > < v a l u e > < i n t > 1 9 9 < / i n t > < / v a l u e > < / i t e m > < i t e m > < k e y > < s t r i n g > Q u a r t e r 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 T a b l e s \ d i m _ c u s t o m e r \ M e a s u r e s \ C o u n t   o f   c u s t o m e r < / K e y > < / D i a g r a m O b j e c t K e y > < D i a g r a m O b j e c t K e y > < K e y > T a b l e s \ d i m _ c u s t o m e r \ C o u n t   o f   c u s t o m e r \ A d d i t i o n a l   I n f o \ I m p l i c i t   M e a s u r e 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 T a b l e s \ f a c t _ s a l e s _ m o n t h l y \ C o l u m n s \ C u s t o m 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 R e l a t i o n s h i p s \ & l t ; T a b l e s \ f a c t _ s a l e s _ m o n t h l y \ C o l u m n s \ C u s t o m & g t ; - & l t ; T a b l e s \ d i m _ d a t e \ C o l u m n s \ d a t e & g t ; 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 R e l a t i o n s h i p s \ & l t ; T a b l e s \ f a c t _ s a l e s _ m o n t h l y \ C o l u m n s \ C u s t o m & g t ; - & l t ; T a b l e s \ d i m _ d a t e \ C o l u m n s \ d a t e & g t ; \ F K 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 R e l a t i o n s h i p s \ & l t ; T a b l e s \ f a c t _ s a l e s _ m o n t h l y \ C o l u m n s \ C u s t o m & g t ; - & l t ; T a b l e s \ d i m _ d a t e \ C o l u m n s \ d a t e & g t ; \ P K 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 R e l a t i o n s h i p s \ & l t ; T a b l e s \ f a c t _ s a l e s _ m o n t h l y \ C o l u m n s \ C u s t o m & g t ; - & l t ; T a b l e s \ d i m _ d a t e \ C o l u m n s \ d a t e & g t ; \ C r o s s F i l t e r 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 R e l a t i o n s h i p s \ & l t ; T a b l e s \ f a c t _ s a l e s _ m o n t h l y \ C o l u m n s \ C u s t o m & g t ; - & l t ; T a b l e s \ d i m _ d a t e \ C o l u m n s \ d a t e & g t ; 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 1 7 8 < / H e i g h t > < I s E x p a n d e d > t r u e < / I s E x p a n d e d > < L a y e d O u t > t r u e < / L a y e d O u t > < L e f t > 2 9 5 . 2 9 6 1 8 9 4 3 2 3 3 4 1 3 < / L e f t > < T a b I n d e x > 1 < / T a b I n d e x > < T o p > 1 0 8 . 8 0 0 0 0 0 0 0 0 0 0 0 0 7 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 T a b l e s \ d i m _ c u s t o m e r \ M e a s u r e s \ C o u n t   o f  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 T a b l e s \ d i m _ c u s t o m e r \ C o u n t   o f   c u s t o m e r \ A d d i t i o n a l 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 8 . 8 0 0 0 0 0 0 0 0 0 0 0 0 1 1 4 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 2 1 4 . 7 9 9 9 9 9 9 9 9 9 9 9 9 3 < / H e i g h t > < I s E x p a n d e d > t r u e < / I s E x p a n d e d > < L a y e d O u t > t r u e < / L a y e d O u t > < L e f t > 9 9 2 . 7 0 3 8 1 0 5 6 7 6 6 5 6 4 < / L e f t > < T a b I n d e x > 3 < / T a b I n d e x > < T o p > 4 4 . 0 0 0 0 0 0 0 0 0 0 0 0 0 1 4 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 2 3 5 . 6 0 0 0 0 0 0 0 0 0 0 0 0 2 < / H e i g h t > < I s E x p a n d e d > t r u e < / I s E x p a n d e d > < L a y e d O u t > t r u e < / L a y e d O u t > < L e f t > 6 3 9 . 4 0 7 6 2 1 1 3 5 3 3 1 5 1 < / L e f t > < S c r o l l V e r t i c a l O f f s e t > 5 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 9 3 7 . 1 0 3 8 1 0 5 6 7 6 6 5 7 3 < / L e f t > < T a b I n d e x > 5 < / T a b I n d e x > < T o p > 3 0 7 . 4 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 5 6 1 . 5 0 3 8 1 0 5 6 7 6 6 5 8 2 < / L e f t > < T a b I n d e x > 4 < / T a b I n d e x > < T o p > 3 6 4 . 1 0 0 0 0 0 0 0 0 0 0 0 1 4 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 ( 2 7 9 . 2 9 6 1 8 9 4 3 2 3 3 4 , 1 9 7 . 8 ) .   E n d   p o i n t   2 :   ( 2 1 6 , 7 3 . 8 ) 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 2 7 9 . 2 9 6 1 8 9 4 3 2 3 3 4 1 3 < / b : _ x > < b : _ y > 1 9 7 . 8 < / b : _ y > < / b : P o i n t > < b : P o i n t > < b : _ x > 2 6 8 . 4 7 2 1 4 1 7 5 < / b : _ x > < b : _ y > 1 9 7 . 8 < / b : _ y > < / b : P o i n t > < b : P o i n t > < b : _ x > 2 6 6 . 4 7 2 1 4 1 7 5 < / b : _ x > < b : _ y > 1 9 5 . 8 < / b : _ y > < / b : P o i n t > < b : P o i n t > < b : _ x > 2 6 6 . 4 7 2 1 4 1 7 5 < / b : _ x > < b : _ y > 7 5 . 8 < / b : _ y > < / b : P o i n t > < b : P o i n t > < b : _ x > 2 6 4 . 4 7 2 1 4 1 7 5 < / b : _ x > < b : _ y > 7 3 . 8 < / b : _ y > < / b : P o i n t > < b : P o i n t > < b : _ x > 2 1 6 < / b : _ x > < b : _ y >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 2 7 9 . 2 9 6 1 8 9 4 3 2 3 3 4 1 3 < / b : _ x > < b : _ y > 1 8 9 . 8 < / b : _ y > < / L a b e l L o c a t i o n > < L o c a t i o n   x m l n s : b = " h t t p : / / s c h e m a s . d a t a c o n t r a c t . o r g / 2 0 0 4 / 0 7 / S y s t e m . W i n d o w s " > < b : _ x > 2 9 5 . 2 9 6 1 8 9 4 3 2 3 3 4 1 3 < / b : _ x > < b : _ y > 1 9 7 . 8 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 6 5 . 8 < / b : _ y > < / L a b e l L o c a t i o n > < L o c a t i o n   x m l n s : b = " h t t p : / / s c h e m a s . d a t a c o n t r a c t . o r g / 2 0 0 4 / 0 7 / S y s t e m . W i n d o w s " > < b : _ x > 2 0 0 < / b : _ x > < b : _ y > 7 3 . 8 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 2 7 9 . 2 9 6 1 8 9 4 3 2 3 3 4 1 3 < / b : _ x > < b : _ y > 1 9 7 . 8 < / b : _ y > < / b : P o i n t > < b : P o i n t > < b : _ x > 2 6 8 . 4 7 2 1 4 1 7 5 < / b : _ x > < b : _ y > 1 9 7 . 8 < / b : _ y > < / b : P o i n t > < b : P o i n t > < b : _ x > 2 6 6 . 4 7 2 1 4 1 7 5 < / b : _ x > < b : _ y > 1 9 5 . 8 < / b : _ y > < / b : P o i n t > < b : P o i n t > < b : _ x > 2 6 6 . 4 7 2 1 4 1 7 5 < / b : _ x > < b : _ y > 7 5 . 8 < / b : _ y > < / b : P o i n t > < b : P o i n t > < b : _ x > 2 6 4 . 4 7 2 1 4 1 7 5 < / b : _ x > < b : _ y > 7 3 . 8 < / b : _ y > < / b : P o i n t > < b : P o i n t > < b : _ x > 2 1 6 < / b : _ x > < b : _ y >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 ( 6 2 3 . 4 0 7 6 2 1 1 3 5 3 3 2 , 1 1 7 . 8 ) .   E n d   p o i n t   2 :   ( 5 1 1 . 2 9 6 1 8 9 4 3 2 3 3 4 , 1 9 7 . 8 ) 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 6 2 3 . 4 0 7 6 2 1 1 3 5 3 3 1 5 1 < / b : _ x > < b : _ y > 1 1 7 . 8 < / b : _ y > < / b : P o i n t > < b : P o i n t > < b : _ x > 5 6 9 . 3 5 1 9 0 5 < / b : _ x > < b : _ y > 1 1 7 . 8 < / b : _ y > < / b : P o i n t > < b : P o i n t > < b : _ x > 5 6 7 . 3 5 1 9 0 5 < / b : _ x > < b : _ y > 1 1 9 . 8 < / b : _ y > < / b : P o i n t > < b : P o i n t > < b : _ x > 5 6 7 . 3 5 1 9 0 5 < / b : _ x > < b : _ y > 1 9 5 . 8 < / b : _ y > < / b : P o i n t > < b : P o i n t > < b : _ x > 5 6 5 . 3 5 1 9 0 5 < / b : _ x > < b : _ y > 1 9 7 . 8 < / b : _ y > < / b : P o i n t > < b : P o i n t > < b : _ x > 5 1 1 . 2 9 6 1 8 9 4 3 2 3 3 4 < / b : _ x > < b : _ y > 1 9 7 . 8 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 6 2 3 . 4 0 7 6 2 1 1 3 5 3 3 1 5 1 < / b : _ x > < b : _ y > 1 0 9 . 8 < / b : _ y > < / L a b e l L o c a t i o n > < L o c a t i o n   x m l n s : b = " h t t p : / / s c h e m a s . d a t a c o n t r a c t . o r g / 2 0 0 4 / 0 7 / S y s t e m . W i n d o w s " > < b : _ x > 6 3 9 . 4 0 7 6 2 1 1 3 5 3 3 1 5 1 < / b : _ x > < b : _ y > 1 1 7 . 8 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 4 9 5 . 2 9 6 1 8 9 4 3 2 3 3 4 < / b : _ x > < b : _ y > 1 8 9 . 8 < / b : _ y > < / L a b e l L o c a t i o n > < L o c a t i o n   x m l n s : b = " h t t p : / / s c h e m a s . d a t a c o n t r a c t . o r g / 2 0 0 4 / 0 7 / S y s t e m . W i n d o w s " > < b : _ x > 4 9 5 . 2 9 6 1 8 9 4 3 2 3 3 4 0 7 < / b : _ x > < b : _ y > 1 9 7 . 8 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 6 2 3 . 4 0 7 6 2 1 1 3 5 3 3 1 5 1 < / b : _ x > < b : _ y > 1 1 7 . 8 < / b : _ y > < / b : P o i n t > < b : P o i n t > < b : _ x > 5 6 9 . 3 5 1 9 0 5 < / b : _ x > < b : _ y > 1 1 7 . 8 < / b : _ y > < / b : P o i n t > < b : P o i n t > < b : _ x > 5 6 7 . 3 5 1 9 0 5 < / b : _ x > < b : _ y > 1 1 9 . 8 < / b : _ y > < / b : P o i n t > < b : P o i n t > < b : _ x > 5 6 7 . 3 5 1 9 0 5 < / b : _ x > < b : _ y > 1 9 5 . 8 < / b : _ y > < / b : P o i n t > < b : P o i n t > < b : _ x > 5 6 5 . 3 5 1 9 0 5 < / b : _ x > < b : _ y > 1 9 7 . 8 < / b : _ y > < / b : P o i n t > < b : P o i n t > < b : _ x > 5 1 1 . 2 9 6 1 8 9 4 3 2 3 3 4 < / b : _ x > < b : _ y > 1 9 7 . 8 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 ( 8 5 5 . 4 0 7 6 2 1 1 3 5 3 3 2 , 1 1 7 . 8 ) .   E n d   p o i n t   2 :   ( 9 7 6 . 7 0 3 8 1 0 5 6 7 6 6 6 , 1 5 1 . 4 ) 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 8 5 5 . 4 0 7 6 2 1 1 3 5 3 3 1 6 2 < / b : _ x > < b : _ y > 1 1 7 . 8 < / b : _ y > < / b : P o i n t > < b : P o i n t > < b : _ x > 9 1 4 . 0 5 5 7 1 6 < / b : _ x > < b : _ y > 1 1 7 . 8 < / b : _ y > < / b : P o i n t > < b : P o i n t > < b : _ x > 9 1 6 . 0 5 5 7 1 6 < / b : _ x > < b : _ y > 1 1 9 . 8 < / b : _ y > < / b : P o i n t > < b : P o i n t > < b : _ x > 9 1 6 . 0 5 5 7 1 6 < / b : _ x > < b : _ y > 1 4 9 . 4 < / b : _ y > < / b : P o i n t > < b : P o i n t > < b : _ x > 9 1 8 . 0 5 5 7 1 6 < / b : _ x > < b : _ y > 1 5 1 . 4 < / b : _ y > < / b : P o i n t > < b : P o i n t > < b : _ x > 9 7 6 . 7 0 3 8 1 0 5 6 7 6 6 5 6 4 < / b : _ x > < b : _ y > 1 5 1 . 4 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 8 3 9 . 4 0 7 6 2 1 1 3 5 3 3 1 6 2 < / b : _ x > < b : _ y > 1 0 9 . 8 < / b : _ y > < / L a b e l L o c a t i o n > < L o c a t i o n   x m l n s : b = " h t t p : / / s c h e m a s . d a t a c o n t r a c t . o r g / 2 0 0 4 / 0 7 / S y s t e m . W i n d o w s " > < b : _ x > 8 3 9 . 4 0 7 6 2 1 1 3 5 3 3 1 5 1 < / b : _ x > < b : _ y > 1 1 7 . 8 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 9 7 6 . 7 0 3 8 1 0 5 6 7 6 6 5 6 4 < / b : _ x > < b : _ y > 1 4 3 . 4 < / b : _ y > < / L a b e l L o c a t i o n > < L o c a t i o n   x m l n s : b = " h t t p : / / s c h e m a s . d a t a c o n t r a c t . o r g / 2 0 0 4 / 0 7 / S y s t e m . W i n d o w s " > < b : _ x > 9 9 2 . 7 0 3 8 1 0 5 6 7 6 6 5 6 4 < / b : _ x > < b : _ y > 1 5 1 . 4 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 8 5 5 . 4 0 7 6 2 1 1 3 5 3 3 1 6 2 < / b : _ x > < b : _ y > 1 1 7 . 8 < / b : _ y > < / b : P o i n t > < b : P o i n t > < b : _ x > 9 1 4 . 0 5 5 7 1 6 < / b : _ x > < b : _ y > 1 1 7 . 8 < / b : _ y > < / b : P o i n t > < b : P o i n t > < b : _ x > 9 1 6 . 0 5 5 7 1 6 < / b : _ x > < b : _ y > 1 1 9 . 8 < / b : _ y > < / b : P o i n t > < b : P o i n t > < b : _ x > 9 1 6 . 0 5 5 7 1 6 < / b : _ x > < b : _ y > 1 4 9 . 4 < / b : _ y > < / b : P o i n t > < b : P o i n t > < b : _ x > 9 1 8 . 0 5 5 7 1 6 < / b : _ x > < b : _ y > 1 5 1 . 4 < / b : _ y > < / b : P o i n t > < b : P o i n t > < b : _ x > 9 7 6 . 7 0 3 8 1 0 5 6 7 6 6 5 6 4 < / b : _ x > < b : _ y > 1 5 1 . 4 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 ( 5 4 5 . 5 0 3 8 1 0 5 6 7 6 6 6 , 4 3 9 . 1 ) .   E n d   p o i n t   2 :   ( 2 1 6 , 9 3 . 8 ) 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 5 4 5 . 5 0 3 8 1 0 5 6 7 6 6 5 8 2 < / b : _ x > < b : _ y > 4 3 9 . 1 < / b : _ y > < / b : P o i n t > < b : P o i n t > < b : _ x > 2 6 3 . 4 7 2 1 4 1 7 5 < / b : _ x > < b : _ y > 4 3 9 . 1 < / b : _ y > < / b : P o i n t > < b : P o i n t > < b : _ x > 2 6 1 . 4 7 2 1 4 1 7 5 < / b : _ x > < b : _ y > 4 3 7 . 1 < / b : _ y > < / b : P o i n t > < b : P o i n t > < b : _ x > 2 6 1 . 4 7 2 1 4 1 7 5 < / b : _ x > < b : _ y > 9 5 . 8 < / b : _ y > < / b : P o i n t > < b : P o i n t > < b : _ x > 2 5 9 . 4 7 2 1 4 1 7 5 < / b : _ x > < b : _ y > 9 3 . 8 < / b : _ y > < / b : P o i n t > < b : P o i n t > < b : _ x > 2 1 6 . 0 0 0 0 0 0 0 0 0 0 0 0 0 3 < / b : _ x > < b : _ y > 9 3 . 8 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 5 4 5 . 5 0 3 8 1 0 5 6 7 6 6 5 8 2 < / b : _ x > < b : _ y > 4 3 1 . 1 < / b : _ y > < / L a b e l L o c a t i o n > < L o c a t i o n   x m l n s : b = " h t t p : / / s c h e m a s . d a t a c o n t r a c t . o r g / 2 0 0 4 / 0 7 / S y s t e m . W i n d o w s " > < b : _ x > 5 6 1 . 5 0 3 8 1 0 5 6 7 6 6 5 8 2 < / b : _ x > < b : _ y > 4 3 9 . 1 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 8 5 . 8 < / b : _ y > < / L a b e l L o c a t i o n > < L o c a t i o n   x m l n s : b = " h t t p : / / s c h e m a s . d a t a c o n t r a c t . o r g / 2 0 0 4 / 0 7 / S y s t e m . W i n d o w s " > < b : _ x > 2 0 0 < / b : _ x > < b : _ y > 9 3 . 8 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 5 4 5 . 5 0 3 8 1 0 5 6 7 6 6 5 8 2 < / b : _ x > < b : _ y > 4 3 9 . 1 < / b : _ y > < / b : P o i n t > < b : P o i n t > < b : _ x > 2 6 3 . 4 7 2 1 4 1 7 5 < / b : _ x > < b : _ y > 4 3 9 . 1 < / b : _ y > < / b : P o i n t > < b : P o i n t > < b : _ x > 2 6 1 . 4 7 2 1 4 1 7 5 < / b : _ x > < b : _ y > 4 3 7 . 1 < / b : _ y > < / b : P o i n t > < b : P o i n t > < b : _ x > 2 6 1 . 4 7 2 1 4 1 7 5 < / b : _ x > < b : _ y > 9 5 . 8 < / b : _ y > < / b : P o i n t > < b : P o i n t > < b : _ x > 2 5 9 . 4 7 2 1 4 1 7 5 < / b : _ x > < b : _ y > 9 3 . 8 < / b : _ y > < / b : P o i n t > < b : P o i n t > < b : _ x > 2 1 6 . 0 0 0 0 0 0 0 0 0 0 0 0 0 3 < / b : _ x > < b : _ y > 9 3 . 8 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 ( 7 7 7 . 5 0 3 8 1 0 5 6 7 6 6 6 , 4 3 9 . 1 ) .   E n d   p o i n t   2 :   ( 9 2 1 . 1 0 3 8 1 0 5 6 7 6 6 6 , 3 9 2 . 4 ) 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 7 7 7 . 5 0 3 8 1 0 5 6 7 6 6 5 8 2 < / b : _ x > < b : _ y > 4 3 9 . 1 0 0 0 0 0 0 0 0 0 0 0 0 8 < / b : _ y > < / b : P o i n t > < b : P o i n t > < b : _ x > 8 4 7 . 3 0 3 8 1 1 < / b : _ x > < b : _ y > 4 3 9 . 1 < / b : _ y > < / b : P o i n t > < b : P o i n t > < b : _ x > 8 4 9 . 3 0 3 8 1 1 < / b : _ x > < b : _ y > 4 3 7 . 1 < / b : _ y > < / b : P o i n t > < b : P o i n t > < b : _ x > 8 4 9 . 3 0 3 8 1 1 < / b : _ x > < b : _ y > 3 9 4 . 4 < / b : _ y > < / b : P o i n t > < b : P o i n t > < b : _ x > 8 5 1 . 3 0 3 8 1 1 < / b : _ x > < b : _ y > 3 9 2 . 4 < / b : _ y > < / b : P o i n t > < b : P o i n t > < b : _ x > 9 2 1 . 1 0 3 8 1 0 5 6 7 6 6 5 7 3 < / b : _ x > < b : _ y > 3 9 2 . 4 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 7 6 1 . 5 0 3 8 1 0 5 6 7 6 6 5 8 2 < / b : _ x > < b : _ y > 4 3 1 . 1 0 0 0 0 0 0 0 0 0 0 0 0 8 < / b : _ y > < / L a b e l L o c a t i o n > < L o c a t i o n   x m l n s : b = " h t t p : / / s c h e m a s . d a t a c o n t r a c t . o r g / 2 0 0 4 / 0 7 / S y s t e m . W i n d o w s " > < b : _ x > 7 6 1 . 5 0 3 8 1 0 5 6 7 6 6 5 8 2 < / b : _ x > < b : _ y > 4 3 9 . 1 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 9 2 1 . 1 0 3 8 1 0 5 6 7 6 6 5 7 3 < / b : _ x > < b : _ y > 3 8 4 . 4 < / b : _ y > < / L a b e l L o c a t i o n > < L o c a t i o n   x m l n s : b = " h t t p : / / s c h e m a s . d a t a c o n t r a c t . o r g / 2 0 0 4 / 0 7 / S y s t e m . W i n d o w s " > < b : _ x > 9 3 7 . 1 0 3 8 1 0 5 6 7 6 6 5 7 3 < / b : _ x > < b : _ y > 3 9 2 . 4 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 7 7 7 . 5 0 3 8 1 0 5 6 7 6 6 5 8 2 < / b : _ x > < b : _ y > 4 3 9 . 1 0 0 0 0 0 0 0 0 0 0 0 0 8 < / b : _ y > < / b : P o i n t > < b : P o i n t > < b : _ x > 8 4 7 . 3 0 3 8 1 1 < / b : _ x > < b : _ y > 4 3 9 . 1 < / b : _ y > < / b : P o i n t > < b : P o i n t > < b : _ x > 8 4 9 . 3 0 3 8 1 1 < / b : _ x > < b : _ y > 4 3 7 . 1 < / b : _ y > < / b : P o i n t > < b : P o i n t > < b : _ x > 8 4 9 . 3 0 3 8 1 1 < / b : _ x > < b : _ y > 3 9 4 . 4 < / b : _ y > < / b : P o i n t > < b : P o i n t > < b : _ x > 8 5 1 . 3 0 3 8 1 1 < / b : _ x > < b : _ y > 3 9 2 . 4 < / b : _ y > < / b : P o i n t > < b : P o i n t > < b : _ x > 9 2 1 . 1 0 3 8 1 0 5 6 7 6 6 5 7 3 < / b : _ x > < b : _ y > 3 9 2 . 4 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 ( 7 3 9 . 4 0 7 6 2 1 , 2 5 1 . 6 ) .   E n d   p o i n t   2 :   ( 9 2 1 . 1 0 3 8 1 0 5 6 7 6 6 6 , 3 7 2 . 4 ) 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 7 3 9 . 4 0 7 6 2 1 < / b : _ x > < b : _ y > 2 5 1 . 6 0 0 0 0 0 0 0 0 0 0 0 0 2 < / b : _ y > < / b : P o i n t > < b : P o i n t > < b : _ x > 7 3 9 . 4 0 7 6 2 1 < / b : _ x > < b : _ y > 3 0 7 < / b : _ y > < / b : P o i n t > < b : P o i n t > < b : _ x > 7 4 1 . 4 0 7 6 2 1 < / b : _ x > < b : _ y > 3 0 9 < / b : _ y > < / b : P o i n t > < b : P o i n t > < b : _ x > 8 3 6 . 2 5 5 7 1 5 9 9 9 9 9 9 8 9 < / b : _ x > < b : _ y > 3 0 9 < / b : _ y > < / b : P o i n t > < b : P o i n t > < b : _ x > 8 3 8 . 2 5 5 7 1 5 9 9 9 9 9 9 8 9 < / b : _ x > < b : _ y > 3 1 1 < / b : _ y > < / b : P o i n t > < b : P o i n t > < b : _ x > 8 3 8 . 2 5 5 7 1 5 9 9 9 9 9 9 8 9 < / b : _ x > < b : _ y > 3 7 0 . 4 < / b : _ y > < / b : P o i n t > < b : P o i n t > < b : _ x > 8 4 0 . 2 5 5 7 1 5 9 9 9 9 9 9 8 9 < / b : _ x > < b : _ y > 3 7 2 . 4 < / b : _ y > < / b : P o i n t > < b : P o i n t > < b : _ x > 9 2 1 . 1 0 3 8 1 0 5 6 7 6 6 5 7 3 < / b : _ x > < b : _ y > 3 7 2 . 4 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 7 3 1 . 4 0 7 6 2 1 < / b : _ x > < b : _ y > 2 3 5 . 6 0 0 0 0 0 0 0 0 0 0 0 0 2 < / b : _ y > < / L a b e l L o c a t i o n > < L o c a t i o n   x m l n s : b = " h t t p : / / s c h e m a s . d a t a c o n t r a c t . o r g / 2 0 0 4 / 0 7 / S y s t e m . W i n d o w s " > < b : _ x > 7 3 9 . 4 0 7 6 2 1 < / b : _ x > < b : _ y > 2 3 5 . 6 0 0 0 0 0 0 0 0 0 0 0 0 2 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 9 2 1 . 1 0 3 8 1 0 5 6 7 6 6 5 7 3 < / b : _ x > < b : _ y > 3 6 4 . 4 < / b : _ y > < / L a b e l L o c a t i o n > < L o c a t i o n   x m l n s : b = " h t t p : / / s c h e m a s . d a t a c o n t r a c t . o r g / 2 0 0 4 / 0 7 / S y s t e m . W i n d o w s " > < b : _ x > 9 3 7 . 1 0 3 8 1 0 5 6 7 6 6 5 7 3 < / b : _ x > < b : _ y > 3 7 2 . 4 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 7 3 9 . 4 0 7 6 2 1 < / b : _ x > < b : _ y > 2 5 1 . 6 0 0 0 0 0 0 0 0 0 0 0 0 2 < / b : _ y > < / b : P o i n t > < b : P o i n t > < b : _ x > 7 3 9 . 4 0 7 6 2 1 < / b : _ x > < b : _ y > 3 0 7 < / b : _ y > < / b : P o i n t > < b : P o i n t > < b : _ x > 7 4 1 . 4 0 7 6 2 1 < / b : _ x > < b : _ y > 3 0 9 < / b : _ y > < / b : P o i n t > < b : P o i n t > < b : _ x > 8 3 6 . 2 5 5 7 1 5 9 9 9 9 9 9 8 9 < / b : _ x > < b : _ y > 3 0 9 < / b : _ y > < / b : P o i n t > < b : P o i n t > < b : _ x > 8 3 8 . 2 5 5 7 1 5 9 9 9 9 9 9 8 9 < / b : _ x > < b : _ y > 3 1 1 < / b : _ y > < / b : P o i n t > < b : P o i n t > < b : _ x > 8 3 8 . 2 5 5 7 1 5 9 9 9 9 9 9 8 9 < / b : _ x > < b : _ y > 3 7 0 . 4 < / b : _ y > < / b : P o i n t > < b : P o i n t > < b : _ x > 8 4 0 . 2 5 5 7 1 5 9 9 9 9 9 9 8 9 < / b : _ x > < b : _ y > 3 7 2 . 4 < / b : _ y > < / b : P o i n t > < b : P o i n t > < b : _ x > 9 2 1 . 1 0 3 8 1 0 5 6 7 6 6 5 7 3 < / b : _ x > < b : _ y > 3 7 2 . 4 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 M e a s u r e s \ 2 1   -   T a r g e t < / K e y > < / D i a g r a m O b j e c t K e y > < D i a g r a m O b j e c t K e y > < K e y > M e a s u r e s \ 2 1   -   T a r g e t \ T a g I n f o \ F o r m u l a < / K e y > < / D i a g r a m O b j e c t K e y > < D i a g r a m O b j e c t K e y > < K e y > M e a s u r e s \ 2 1 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 C o l u m n s \ n e t _ s a l e s _ a m o u n t 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 4 < / F o c u s C o l u m n > < F o c u s R o w > 7 < / F o c u s R o w > < S e l e c t i o n E n d C o l u m n > 4 < / S e l e c t i o n E n d C o l u m n > < S e l e c t i o n E n d R o w > 7 < / S e l e c t i o n E n d R o w > < S e l e c t i o n S t a r t C o l u m n > 4 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 c u s t o m e r < / K e y > < / D i a g r a m O b j e c t K e y > < D i a g r a m O b j e c t K e y > < K e y > M e a s u r e s \ C o u n t   o f   c u s t o m e r \ T a g I n f o \ F o r m u l a < / K e y > < / D i a g r a m O b j e c t K e y > < D i a g r a m O b j e c t K e y > < K e y > M e a s u r e s \ C o u n t   o f   c u s t o m e r \ T a g I n f o \ V a l u e 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D i a g r a m O b j e c t K e y > < K e y > L i n k s \ & l t ; C o l u m n s \ C o u n t   o f   c u s t o m e r & g t ; - & l t ; M e a s u r e s \ c u s t o m e r & g t ; < / K e y > < / D i a g r a m O b j e c t K e y > < D i a g r a m O b j e c t K e y > < K e y > L i n k s \ & l t ; C o l u m n s \ C o u n t   o f   c u s t o m e r & g t ; - & l t ; M e a s u r e s \ c u s t o m e r & g t ; \ C O L U M N < / K e y > < / D i a g r a m O b j e c t K e y > < D i a g r a m O b j e c t K e y > < K e y > L i n k s \ & l t ; C o l u m n s \ C o u n t   o f   c u s t o m e r & g t ; - & l t ; M e a s u r e s \ c u s t o m e r & g t ; \ M E A S U R E 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 c u s t o m e r 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 c u s t o m e r \ T a g I n f o \ F o r m u l a 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 c u s t o m e r & g t ; - & l t ; M e a s u r e s \ c u s t o m e r & g t ; 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 c u s t o m e r & g t ; - & l t ; M e a s u r e s \ c u s t o m e r & g t ; \ C O L U M N 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 c u s t o m e r & g t ; - & l t ; M e a s u r e s \ c u s t o m e r & g t ; \ M E A S U R E 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 d i m _ c u s t o m e r _ a d 1 3 d b c e - 8 f 5 c - 4 f e e - a 8 5 5 - b 8 e 8 8 8 c 2 e f c e 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 d i m _ m a r k e t _ 1 d 8 0 4 a b 0 - 1 9 4 e - 4 f e b - a 9 f d - c 8 3 8 a 8 0 0 d 0 f a 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 d i m _ p r o d u c t _ c 5 c 1 d e 6 a - 7 f 6 e - 4 c 9 4 - a 8 1 e - a 3 c b 3 1 a 9 5 c a 2 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 d i m _ d a t e _ 2 3 3 7 1 2 5 b - 9 3 a c - 4 9 0 d - 9 9 9 d - 1 a 5 0 0 7 6 f 7 0 8 4 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 f a c t _ s a l e s _ m o n t h l y _ e a 3 c c 8 9 1 - a 8 a f - 4 7 5 6 - b 8 2 7 - 5 6 a a 7 e 7 d f 8 f 8 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 n s _ t a r g e t s _ 2 0 2 1 _ 8 1 d 3 7 7 a 5 - 9 1 5 e - 4 e 6 6 - 9 1 4 3 - e b f f 3 8 6 7 f 6 a f 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0 4 0 8 7 4 3 e - 8 e 1 3 - 4 5 0 b - a e f 2 - a 5 f e 9 6 7 a 6 9 8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b b 4 8 3 0 3 3 - 0 f e 8 - 4 3 8 f - 9 4 8 1 - 9 f 3 c f 0 d 0 7 c 6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2 a 9 e b 8 1 - 4 2 7 f - 4 0 d b - 9 a 1 8 - 7 a 5 e 1 3 b 2 1 f 7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5 2 8 6 b c 9 e - f 4 9 a - 4 2 6 3 - a f b 0 - 3 0 f 5 8 7 1 d 9 8 e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3 4 9 b 1 0 4 - d 7 0 a - 4 e e 9 - a f 4 3 - 0 d 1 b 9 3 5 5 0 0 f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5 2 c c c 0 9 - d 4 0 4 - 4 4 8 a - 9 7 7 8 - 1 d d 3 0 2 c 2 6 1 9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5 6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 2 0 2 3 - 0 7 - 1 2 T 1 4 : 3 5 : 4 4 . 6 1 7 4 7 6 2 + 0 5 : 3 0 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a d 1 3 d b c e - 8 f 5 c - 4 f e e - a 8 5 5 - b 8 e 8 8 8 c 2 e f c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d 1 3 d b c e - 8 f 5 c - 4 f e e - a 8 5 5 - b 8 e 8 8 8 c 2 e f c e , d i m _ m a r k e t _ 1 d 8 0 4 a b 0 - 1 9 4 e - 4 f e b - a 9 f d - c 8 3 8 a 8 0 0 d 0 f a , d i m _ p r o d u c t _ c 5 c 1 d e 6 a - 7 f 6 e - 4 c 9 4 - a 8 1 e - a 3 c b 3 1 a 9 5 c a 2 , f a c t _ s a l e s _ m o n t h l y _ e a 3 c c 8 9 1 - a 8 a f - 4 7 5 6 - b 8 2 7 - 5 6 a a 7 e 7 d f 8 f 8 , d i m _ d a t e _ 2 3 3 7 1 2 5 b - 9 3 a c - 4 9 0 d - 9 9 9 d - 1 a 5 0 0 7 6 f 7 0 8 4 , n s _ t a r g e t s _ 2 0 2 1 _ 8 1 d 3 7 7 a 5 - 9 1 5 e - 4 e 6 6 - 9 1 4 3 - e b f f 3 8 6 7 f 6 a f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8 1 d 3 7 7 a 5 - 9 1 5 e - 4 e 6 6 - 9 1 4 3 - e b f f 3 8 6 7 f 6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c 5 c 1 d e 6 a - 7 f 6 e - 4 c 9 4 - a 8 1 e - a 3 c b 3 1 a 9 5 c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F5B00017-414E-4D20-80EA-EE6B00794991}">
  <ds:schemaRefs/>
</ds:datastoreItem>
</file>

<file path=customXml/itemProps10.xml><?xml version="1.0" encoding="utf-8"?>
<ds:datastoreItem xmlns:ds="http://schemas.openxmlformats.org/officeDocument/2006/customXml" ds:itemID="{0789BFC9-3EDA-44C1-9230-CC81F92BF56F}">
  <ds:schemaRefs/>
</ds:datastoreItem>
</file>

<file path=customXml/itemProps11.xml><?xml version="1.0" encoding="utf-8"?>
<ds:datastoreItem xmlns:ds="http://schemas.openxmlformats.org/officeDocument/2006/customXml" ds:itemID="{902FC3C4-CE89-4213-A9C9-1E7BA2F89FE4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D3605121-5DCC-4797-8841-07EA0A0AEE3C}">
  <ds:schemaRefs/>
</ds:datastoreItem>
</file>

<file path=customXml/itemProps13.xml><?xml version="1.0" encoding="utf-8"?>
<ds:datastoreItem xmlns:ds="http://schemas.openxmlformats.org/officeDocument/2006/customXml" ds:itemID="{C898AACE-176C-4C2B-977D-BCEEA6CE9B08}">
  <ds:schemaRefs/>
</ds:datastoreItem>
</file>

<file path=customXml/itemProps14.xml><?xml version="1.0" encoding="utf-8"?>
<ds:datastoreItem xmlns:ds="http://schemas.openxmlformats.org/officeDocument/2006/customXml" ds:itemID="{0CE91D3E-B133-43A3-A46B-5A0613516D9D}">
  <ds:schemaRefs/>
</ds:datastoreItem>
</file>

<file path=customXml/itemProps15.xml><?xml version="1.0" encoding="utf-8"?>
<ds:datastoreItem xmlns:ds="http://schemas.openxmlformats.org/officeDocument/2006/customXml" ds:itemID="{77AC7CBD-01BF-42DA-B611-CDE82CECED4E}">
  <ds:schemaRefs/>
</ds:datastoreItem>
</file>

<file path=customXml/itemProps16.xml><?xml version="1.0" encoding="utf-8"?>
<ds:datastoreItem xmlns:ds="http://schemas.openxmlformats.org/officeDocument/2006/customXml" ds:itemID="{7E5D5847-6D90-4755-8907-0B58745FFBCF}">
  <ds:schemaRefs/>
</ds:datastoreItem>
</file>

<file path=customXml/itemProps17.xml><?xml version="1.0" encoding="utf-8"?>
<ds:datastoreItem xmlns:ds="http://schemas.openxmlformats.org/officeDocument/2006/customXml" ds:itemID="{15013877-D8AA-468C-A11F-6AFBDFF34B12}">
  <ds:schemaRefs/>
</ds:datastoreItem>
</file>

<file path=customXml/itemProps18.xml><?xml version="1.0" encoding="utf-8"?>
<ds:datastoreItem xmlns:ds="http://schemas.openxmlformats.org/officeDocument/2006/customXml" ds:itemID="{65B1FA61-DC2F-4C84-A18F-2FFF6781FAE5}">
  <ds:schemaRefs/>
</ds:datastoreItem>
</file>

<file path=customXml/itemProps19.xml><?xml version="1.0" encoding="utf-8"?>
<ds:datastoreItem xmlns:ds="http://schemas.openxmlformats.org/officeDocument/2006/customXml" ds:itemID="{2B33E266-F44E-407C-B3FC-33D3465A261A}">
  <ds:schemaRefs/>
</ds:datastoreItem>
</file>

<file path=customXml/itemProps2.xml><?xml version="1.0" encoding="utf-8"?>
<ds:datastoreItem xmlns:ds="http://schemas.openxmlformats.org/officeDocument/2006/customXml" ds:itemID="{D5B49164-BD83-44E7-9840-E4648480B97C}">
  <ds:schemaRefs/>
</ds:datastoreItem>
</file>

<file path=customXml/itemProps20.xml><?xml version="1.0" encoding="utf-8"?>
<ds:datastoreItem xmlns:ds="http://schemas.openxmlformats.org/officeDocument/2006/customXml" ds:itemID="{A652D58E-3925-4F12-B98C-F36FE135612D}">
  <ds:schemaRefs/>
</ds:datastoreItem>
</file>

<file path=customXml/itemProps21.xml><?xml version="1.0" encoding="utf-8"?>
<ds:datastoreItem xmlns:ds="http://schemas.openxmlformats.org/officeDocument/2006/customXml" ds:itemID="{E98FBE3E-7802-4550-A0A5-29D9E0D8EB8B}">
  <ds:schemaRefs/>
</ds:datastoreItem>
</file>

<file path=customXml/itemProps22.xml><?xml version="1.0" encoding="utf-8"?>
<ds:datastoreItem xmlns:ds="http://schemas.openxmlformats.org/officeDocument/2006/customXml" ds:itemID="{09F9E5B9-D216-4962-86FC-CC719DE78E81}">
  <ds:schemaRefs/>
</ds:datastoreItem>
</file>

<file path=customXml/itemProps23.xml><?xml version="1.0" encoding="utf-8"?>
<ds:datastoreItem xmlns:ds="http://schemas.openxmlformats.org/officeDocument/2006/customXml" ds:itemID="{7AAAED1E-203E-455C-BE1F-5154A2740C10}">
  <ds:schemaRefs/>
</ds:datastoreItem>
</file>

<file path=customXml/itemProps24.xml><?xml version="1.0" encoding="utf-8"?>
<ds:datastoreItem xmlns:ds="http://schemas.openxmlformats.org/officeDocument/2006/customXml" ds:itemID="{9C374FA6-B491-43AB-A3DC-44A3157E3893}">
  <ds:schemaRefs/>
</ds:datastoreItem>
</file>

<file path=customXml/itemProps25.xml><?xml version="1.0" encoding="utf-8"?>
<ds:datastoreItem xmlns:ds="http://schemas.openxmlformats.org/officeDocument/2006/customXml" ds:itemID="{63E153AE-C0F3-4189-806B-7ABC9661E4B8}">
  <ds:schemaRefs/>
</ds:datastoreItem>
</file>

<file path=customXml/itemProps26.xml><?xml version="1.0" encoding="utf-8"?>
<ds:datastoreItem xmlns:ds="http://schemas.openxmlformats.org/officeDocument/2006/customXml" ds:itemID="{A0CF2FBB-6389-4EA7-BF6F-3D40D843D2EE}">
  <ds:schemaRefs/>
</ds:datastoreItem>
</file>

<file path=customXml/itemProps27.xml><?xml version="1.0" encoding="utf-8"?>
<ds:datastoreItem xmlns:ds="http://schemas.openxmlformats.org/officeDocument/2006/customXml" ds:itemID="{2AE461A4-11C7-4128-8B4B-D753CAAA6B03}">
  <ds:schemaRefs/>
</ds:datastoreItem>
</file>

<file path=customXml/itemProps28.xml><?xml version="1.0" encoding="utf-8"?>
<ds:datastoreItem xmlns:ds="http://schemas.openxmlformats.org/officeDocument/2006/customXml" ds:itemID="{B1C5D275-D67B-4BEA-A35A-69E99CCF4F88}">
  <ds:schemaRefs/>
</ds:datastoreItem>
</file>

<file path=customXml/itemProps3.xml><?xml version="1.0" encoding="utf-8"?>
<ds:datastoreItem xmlns:ds="http://schemas.openxmlformats.org/officeDocument/2006/customXml" ds:itemID="{48946B2D-2F1B-4687-B1EC-79F049296B47}">
  <ds:schemaRefs/>
</ds:datastoreItem>
</file>

<file path=customXml/itemProps4.xml><?xml version="1.0" encoding="utf-8"?>
<ds:datastoreItem xmlns:ds="http://schemas.openxmlformats.org/officeDocument/2006/customXml" ds:itemID="{C79F7624-BD1B-4FB9-8962-C5EFBB97E3A8}">
  <ds:schemaRefs/>
</ds:datastoreItem>
</file>

<file path=customXml/itemProps5.xml><?xml version="1.0" encoding="utf-8"?>
<ds:datastoreItem xmlns:ds="http://schemas.openxmlformats.org/officeDocument/2006/customXml" ds:itemID="{1FE1409C-5E98-413F-9999-A7CD6D63F771}">
  <ds:schemaRefs/>
</ds:datastoreItem>
</file>

<file path=customXml/itemProps6.xml><?xml version="1.0" encoding="utf-8"?>
<ds:datastoreItem xmlns:ds="http://schemas.openxmlformats.org/officeDocument/2006/customXml" ds:itemID="{32B99686-296B-407B-BBB5-B1B68A00D7C7}">
  <ds:schemaRefs/>
</ds:datastoreItem>
</file>

<file path=customXml/itemProps7.xml><?xml version="1.0" encoding="utf-8"?>
<ds:datastoreItem xmlns:ds="http://schemas.openxmlformats.org/officeDocument/2006/customXml" ds:itemID="{B4C64B4E-FBA4-429A-9923-E2575DF4E245}">
  <ds:schemaRefs/>
</ds:datastoreItem>
</file>

<file path=customXml/itemProps8.xml><?xml version="1.0" encoding="utf-8"?>
<ds:datastoreItem xmlns:ds="http://schemas.openxmlformats.org/officeDocument/2006/customXml" ds:itemID="{A0C7BF8B-C231-462A-B381-3F2249D6B290}">
  <ds:schemaRefs/>
</ds:datastoreItem>
</file>

<file path=customXml/itemProps9.xml><?xml version="1.0" encoding="utf-8"?>
<ds:datastoreItem xmlns:ds="http://schemas.openxmlformats.org/officeDocument/2006/customXml" ds:itemID="{BFAE4B7A-59B9-4830-BD7D-D1D1AD584F5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Net Sales Performance</vt:lpstr>
      <vt:lpstr>Market Performance Vs Target</vt:lpstr>
      <vt:lpstr>P &amp; L By Fiscal Year</vt:lpstr>
      <vt:lpstr>P &amp; 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ASUS</cp:lastModifiedBy>
  <cp:lastPrinted>2023-07-12T09:04:25Z</cp:lastPrinted>
  <dcterms:created xsi:type="dcterms:W3CDTF">2015-06-05T18:17:20Z</dcterms:created>
  <dcterms:modified xsi:type="dcterms:W3CDTF">2023-07-12T09:05:45Z</dcterms:modified>
</cp:coreProperties>
</file>